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Achat Maison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Récapitulati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0 &quot;%&quot;"/>
  </numFmts>
  <fonts count="12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sz val="10"/>
    </font>
    <font>
      <b val="1"/>
      <color rgb="00FFFFFF"/>
      <sz val="12"/>
    </font>
    <font>
      <b val="1"/>
      <sz val="11"/>
    </font>
    <font>
      <b val="1"/>
      <color rgb="00FFFFFF"/>
      <sz val="11"/>
    </font>
    <font>
      <b val="1"/>
      <color rgb="00FFFFFF"/>
      <sz val="14"/>
    </font>
    <font>
      <sz val="11"/>
    </font>
    <font>
      <b val="1"/>
      <sz val="12"/>
    </font>
    <font>
      <b val="1"/>
      <color rgb="00FFFFFF"/>
      <sz val="13"/>
    </font>
    <font>
      <b val="1"/>
      <color rgb="00FFFFFF"/>
    </font>
    <font>
      <b val="1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2" fontId="0" fillId="0" borderId="1" applyAlignment="1" pivotButton="0" quotePrefix="0" xfId="0">
      <alignment horizontal="right" vertical="center"/>
    </xf>
    <xf numFmtId="0" fontId="3" fillId="2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164" fontId="0" fillId="4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5" fillId="2" borderId="0" pivotButton="0" quotePrefix="0" xfId="0"/>
    <xf numFmtId="164" fontId="4" fillId="5" borderId="1" pivotButton="0" quotePrefix="0" xfId="0"/>
    <xf numFmtId="165" fontId="4" fillId="5" borderId="1" pivotButton="0" quotePrefix="0" xfId="0"/>
    <xf numFmtId="0" fontId="3" fillId="2" borderId="1" applyAlignment="1" pivotButton="0" quotePrefix="0" xfId="0">
      <alignment horizontal="center" vertical="center" wrapText="1"/>
    </xf>
    <xf numFmtId="0" fontId="6" fillId="2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center"/>
    </xf>
    <xf numFmtId="0" fontId="9" fillId="2" borderId="0" applyAlignment="1" pivotButton="0" quotePrefix="0" xfId="0">
      <alignment horizontal="left" vertical="center"/>
    </xf>
    <xf numFmtId="164" fontId="9" fillId="2" borderId="1" applyAlignment="1" pivotButton="0" quotePrefix="0" xfId="0">
      <alignment horizontal="right" vertical="center"/>
    </xf>
    <xf numFmtId="164" fontId="10" fillId="3" borderId="1" applyAlignment="1" pivotButton="0" quotePrefix="0" xfId="0">
      <alignment horizontal="right" vertical="center"/>
    </xf>
    <xf numFmtId="164" fontId="11" fillId="6" borderId="1" applyAlignment="1" pivotButton="0" quotePrefix="0" xfId="0">
      <alignment horizontal="right" vertical="center"/>
    </xf>
    <xf numFmtId="0" fontId="0" fillId="0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10" fillId="3" borderId="0" pivotButton="0" quotePrefix="0" xfId="0"/>
    <xf numFmtId="164" fontId="3" fillId="2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8"/>
  <sheetViews>
    <sheetView workbookViewId="0">
      <selection activeCell="A1" sqref="A1"/>
    </sheetView>
  </sheetViews>
  <sheetFormatPr baseColWidth="8" defaultRowHeight="15"/>
  <cols>
    <col width="28" customWidth="1" min="1" max="1"/>
    <col width="35" customWidth="1" min="2" max="2"/>
    <col width="18" customWidth="1" min="3" max="3"/>
    <col width="15" customWidth="1" min="4" max="4"/>
    <col width="15" customWidth="1" min="5" max="5"/>
    <col width="22" customWidth="1" min="6" max="6"/>
    <col width="15" customWidth="1" min="7" max="7"/>
    <col width="15" customWidth="1" min="8" max="8"/>
  </cols>
  <sheetData>
    <row r="1" ht="30" customHeight="1">
      <c r="A1" s="1" t="inlineStr">
        <is>
          <t>BUDGET D'ACHAT DE MAISON - PLANIFICATEUR FINANCIER</t>
        </is>
      </c>
    </row>
    <row r="2">
      <c r="A2" s="2" t="inlineStr">
        <is>
          <t>Créé le 11/01/2026</t>
        </is>
      </c>
    </row>
    <row r="4" ht="25" customHeight="1">
      <c r="A4" s="3" t="inlineStr">
        <is>
          <t>INFORMATIONS GÉNÉRALES</t>
        </is>
      </c>
    </row>
    <row r="5">
      <c r="A5" s="4" t="inlineStr">
        <is>
          <t>Prix d'achat du bien :</t>
        </is>
      </c>
      <c r="C5" s="5" t="n">
        <v>250000</v>
      </c>
      <c r="D5" t="inlineStr"/>
    </row>
    <row r="6">
      <c r="A6" s="4" t="inlineStr">
        <is>
          <t>Apport personnel :</t>
        </is>
      </c>
      <c r="C6" s="5" t="n">
        <v>50000</v>
      </c>
      <c r="D6" t="inlineStr"/>
    </row>
    <row r="7">
      <c r="A7" s="4" t="inlineStr">
        <is>
          <t>Montant à emprunter :</t>
        </is>
      </c>
      <c r="C7" s="5">
        <f>C5-C6</f>
        <v/>
      </c>
      <c r="D7" t="inlineStr"/>
    </row>
    <row r="8">
      <c r="A8" s="4" t="inlineStr">
        <is>
          <t>Taux d'intérêt annuel (%) :</t>
        </is>
      </c>
      <c r="C8" s="6" t="n">
        <v>3.5</v>
      </c>
      <c r="D8" t="inlineStr">
        <is>
          <t>€</t>
        </is>
      </c>
    </row>
    <row r="9">
      <c r="A9" s="4" t="inlineStr">
        <is>
          <t>Durée du prêt (années) :</t>
        </is>
      </c>
      <c r="C9" s="5" t="n">
        <v>25</v>
      </c>
      <c r="D9" t="inlineStr"/>
    </row>
    <row r="10">
      <c r="A10" s="4" t="inlineStr">
        <is>
          <t>Mensualité estimée :</t>
        </is>
      </c>
      <c r="C10" s="5">
        <f>ROUND(PMT(C8/100/12,C9*12,-C7),2)</f>
        <v/>
      </c>
      <c r="D10" t="inlineStr"/>
    </row>
    <row r="12" ht="25" customHeight="1">
      <c r="A12" s="3" t="inlineStr">
        <is>
          <t>FRAIS D'ACQUISITION</t>
        </is>
      </c>
    </row>
    <row r="13">
      <c r="A13" s="7" t="inlineStr">
        <is>
          <t>Catégorie</t>
        </is>
      </c>
      <c r="B13" s="7" t="inlineStr">
        <is>
          <t>Description</t>
        </is>
      </c>
      <c r="C13" s="7" t="inlineStr">
        <is>
          <t>Montant (€)</t>
        </is>
      </c>
      <c r="D13" s="7" t="inlineStr">
        <is>
          <t>% Prix Achat</t>
        </is>
      </c>
      <c r="E13" s="7" t="inlineStr">
        <is>
          <t>Payé</t>
        </is>
      </c>
      <c r="F13" s="7" t="inlineStr">
        <is>
          <t>Notes</t>
        </is>
      </c>
    </row>
    <row r="14">
      <c r="A14" s="8" t="inlineStr">
        <is>
          <t>Frais de notaire</t>
        </is>
      </c>
      <c r="B14" s="8" t="inlineStr">
        <is>
          <t>Droits d'enregistrement et honoraires</t>
        </is>
      </c>
      <c r="C14" s="9" t="n">
        <v>17500</v>
      </c>
      <c r="D14" s="10">
        <f>C14/C$5*100</f>
        <v/>
      </c>
      <c r="E14" s="11" t="inlineStr">
        <is>
          <t>Non</t>
        </is>
      </c>
      <c r="F14" s="11" t="n"/>
    </row>
    <row r="15">
      <c r="A15" s="12" t="inlineStr">
        <is>
          <t>Frais d'agence</t>
        </is>
      </c>
      <c r="B15" s="12" t="inlineStr">
        <is>
          <t>Commission immobilière</t>
        </is>
      </c>
      <c r="C15" s="13" t="n">
        <v>12500</v>
      </c>
      <c r="D15" s="14">
        <f>C15/C$5*100</f>
        <v/>
      </c>
      <c r="E15" s="15" t="inlineStr">
        <is>
          <t>Non</t>
        </is>
      </c>
      <c r="F15" s="15" t="n"/>
    </row>
    <row r="16">
      <c r="A16" s="8" t="inlineStr">
        <is>
          <t>Frais de dossier bancaire</t>
        </is>
      </c>
      <c r="B16" s="8" t="inlineStr">
        <is>
          <t>Ouverture du crédit</t>
        </is>
      </c>
      <c r="C16" s="9" t="n">
        <v>1500</v>
      </c>
      <c r="D16" s="10">
        <f>C16/C$5*100</f>
        <v/>
      </c>
      <c r="E16" s="11" t="inlineStr">
        <is>
          <t>Non</t>
        </is>
      </c>
      <c r="F16" s="11" t="n"/>
    </row>
    <row r="17">
      <c r="A17" s="12" t="inlineStr">
        <is>
          <t>Garantie du prêt</t>
        </is>
      </c>
      <c r="B17" s="12" t="inlineStr">
        <is>
          <t>Hypothèque ou caution</t>
        </is>
      </c>
      <c r="C17" s="13" t="n">
        <v>2000</v>
      </c>
      <c r="D17" s="14">
        <f>C17/C$5*100</f>
        <v/>
      </c>
      <c r="E17" s="15" t="inlineStr">
        <is>
          <t>Non</t>
        </is>
      </c>
      <c r="F17" s="15" t="n"/>
    </row>
    <row r="18">
      <c r="A18" s="8" t="inlineStr">
        <is>
          <t>Diagnostics immobiliers</t>
        </is>
      </c>
      <c r="B18" s="8" t="inlineStr">
        <is>
          <t>DPE, amiante, termites, etc.</t>
        </is>
      </c>
      <c r="C18" s="9" t="n">
        <v>800</v>
      </c>
      <c r="D18" s="10">
        <f>C18/C$5*100</f>
        <v/>
      </c>
      <c r="E18" s="11" t="inlineStr">
        <is>
          <t>Oui</t>
        </is>
      </c>
      <c r="F18" s="11" t="n"/>
    </row>
    <row r="19">
      <c r="A19" s="12" t="inlineStr">
        <is>
          <t>Frais de courtage</t>
        </is>
      </c>
      <c r="B19" s="12" t="inlineStr">
        <is>
          <t>Si utilisation d'un courtier</t>
        </is>
      </c>
      <c r="C19" s="13" t="n">
        <v>2000</v>
      </c>
      <c r="D19" s="14">
        <f>C19/C$5*100</f>
        <v/>
      </c>
      <c r="E19" s="15" t="inlineStr">
        <is>
          <t>Non</t>
        </is>
      </c>
      <c r="F19" s="15" t="n"/>
    </row>
    <row r="20">
      <c r="A20" s="8" t="inlineStr">
        <is>
          <t>Assurance emprunteur (1ère année)</t>
        </is>
      </c>
      <c r="B20" s="8" t="inlineStr">
        <is>
          <t>Garantie décès/invalidité</t>
        </is>
      </c>
      <c r="C20" s="9" t="n">
        <v>1200</v>
      </c>
      <c r="D20" s="10">
        <f>C20/C$5*100</f>
        <v/>
      </c>
      <c r="E20" s="11" t="inlineStr">
        <is>
          <t>Non</t>
        </is>
      </c>
      <c r="F20" s="11" t="n"/>
    </row>
    <row r="21">
      <c r="A21" s="16" t="inlineStr">
        <is>
          <t>TOTAL FRAIS D'ACQUISITION</t>
        </is>
      </c>
      <c r="C21" s="17">
        <f>SUM(C14:C20)</f>
        <v/>
      </c>
      <c r="D21" s="18">
        <f>C21/C5*100</f>
        <v/>
      </c>
    </row>
    <row r="23" ht="25" customHeight="1">
      <c r="A23" s="3" t="inlineStr">
        <is>
          <t>TRAVAUX ET AMÉNAGEMENTS</t>
        </is>
      </c>
    </row>
    <row r="24">
      <c r="A24" s="19" t="inlineStr">
        <is>
          <t>Type de travaux</t>
        </is>
      </c>
      <c r="B24" s="19" t="inlineStr">
        <is>
          <t>Description détaillée</t>
        </is>
      </c>
      <c r="C24" s="19" t="inlineStr">
        <is>
          <t>Montant estimé (€)</t>
        </is>
      </c>
      <c r="D24" s="19" t="inlineStr">
        <is>
          <t>Priorité</t>
        </is>
      </c>
      <c r="E24" s="19" t="inlineStr">
        <is>
          <t>Statut</t>
        </is>
      </c>
      <c r="F24" s="19" t="inlineStr">
        <is>
          <t>Artisan/Entreprise</t>
        </is>
      </c>
    </row>
    <row r="25">
      <c r="A25" s="12" t="inlineStr">
        <is>
          <t>Rénovation cuisine</t>
        </is>
      </c>
      <c r="B25" s="12" t="inlineStr">
        <is>
          <t>Meubles, électroménager, plomberie</t>
        </is>
      </c>
      <c r="C25" s="13" t="n">
        <v>15000</v>
      </c>
      <c r="D25" s="15" t="inlineStr">
        <is>
          <t>Haute</t>
        </is>
      </c>
      <c r="E25" s="15" t="inlineStr">
        <is>
          <t>À faire</t>
        </is>
      </c>
      <c r="F25" s="15" t="n"/>
    </row>
    <row r="26">
      <c r="A26" s="8" t="inlineStr">
        <is>
          <t>Rénovation salle de bain</t>
        </is>
      </c>
      <c r="B26" s="8" t="inlineStr">
        <is>
          <t>Sanitaires, carrelage, douche</t>
        </is>
      </c>
      <c r="C26" s="9" t="n">
        <v>8000</v>
      </c>
      <c r="D26" s="11" t="inlineStr">
        <is>
          <t>Haute</t>
        </is>
      </c>
      <c r="E26" s="11" t="inlineStr">
        <is>
          <t>À faire</t>
        </is>
      </c>
      <c r="F26" s="11" t="n"/>
    </row>
    <row r="27">
      <c r="A27" s="12" t="inlineStr">
        <is>
          <t>Peinture intérieure</t>
        </is>
      </c>
      <c r="B27" s="12" t="inlineStr">
        <is>
          <t>Toutes les pièces</t>
        </is>
      </c>
      <c r="C27" s="13" t="n">
        <v>3500</v>
      </c>
      <c r="D27" s="15" t="inlineStr">
        <is>
          <t>Moyenne</t>
        </is>
      </c>
      <c r="E27" s="15" t="inlineStr">
        <is>
          <t>À faire</t>
        </is>
      </c>
      <c r="F27" s="15" t="n"/>
    </row>
    <row r="28">
      <c r="A28" s="8" t="inlineStr">
        <is>
          <t>Sol (parquet/carrelage)</t>
        </is>
      </c>
      <c r="B28" s="8" t="inlineStr">
        <is>
          <t>Remplacement sols anciens</t>
        </is>
      </c>
      <c r="C28" s="9" t="n">
        <v>6000</v>
      </c>
      <c r="D28" s="11" t="inlineStr">
        <is>
          <t>Moyenne</t>
        </is>
      </c>
      <c r="E28" s="11" t="inlineStr">
        <is>
          <t>À faire</t>
        </is>
      </c>
      <c r="F28" s="11" t="n"/>
    </row>
    <row r="29">
      <c r="A29" s="12" t="inlineStr">
        <is>
          <t>Électricité</t>
        </is>
      </c>
      <c r="B29" s="12" t="inlineStr">
        <is>
          <t>Mise aux normes</t>
        </is>
      </c>
      <c r="C29" s="13" t="n">
        <v>4000</v>
      </c>
      <c r="D29" s="15" t="inlineStr">
        <is>
          <t>Haute</t>
        </is>
      </c>
      <c r="E29" s="15" t="inlineStr">
        <is>
          <t>À faire</t>
        </is>
      </c>
      <c r="F29" s="15" t="n"/>
    </row>
    <row r="30">
      <c r="A30" s="8" t="inlineStr">
        <is>
          <t>Menuiseries extérieures</t>
        </is>
      </c>
      <c r="B30" s="8" t="inlineStr">
        <is>
          <t>Fenêtres double vitrage</t>
        </is>
      </c>
      <c r="C30" s="9" t="n">
        <v>8000</v>
      </c>
      <c r="D30" s="11" t="inlineStr">
        <is>
          <t>Haute</t>
        </is>
      </c>
      <c r="E30" s="11" t="inlineStr">
        <is>
          <t>À faire</t>
        </is>
      </c>
      <c r="F30" s="11" t="n"/>
    </row>
    <row r="31">
      <c r="A31" s="12" t="inlineStr">
        <is>
          <t>Isolation</t>
        </is>
      </c>
      <c r="B31" s="12" t="inlineStr">
        <is>
          <t>Combles et murs</t>
        </is>
      </c>
      <c r="C31" s="13" t="n">
        <v>7000</v>
      </c>
      <c r="D31" s="15" t="inlineStr">
        <is>
          <t>Moyenne</t>
        </is>
      </c>
      <c r="E31" s="15" t="inlineStr">
        <is>
          <t>À faire</t>
        </is>
      </c>
      <c r="F31" s="15" t="n"/>
    </row>
    <row r="32">
      <c r="A32" s="8" t="inlineStr">
        <is>
          <t>Chauffage</t>
        </is>
      </c>
      <c r="B32" s="8" t="inlineStr">
        <is>
          <t>Installation pompe à chaleur</t>
        </is>
      </c>
      <c r="C32" s="9" t="n">
        <v>12000</v>
      </c>
      <c r="D32" s="11" t="inlineStr">
        <is>
          <t>Haute</t>
        </is>
      </c>
      <c r="E32" s="11" t="inlineStr">
        <is>
          <t>À faire</t>
        </is>
      </c>
      <c r="F32" s="11" t="n"/>
    </row>
    <row r="33">
      <c r="A33" s="12" t="inlineStr">
        <is>
          <t>Aménagement extérieur</t>
        </is>
      </c>
      <c r="B33" s="12" t="inlineStr">
        <is>
          <t>Terrasse, clôture, portail</t>
        </is>
      </c>
      <c r="C33" s="13" t="n">
        <v>5000</v>
      </c>
      <c r="D33" s="15" t="inlineStr">
        <is>
          <t>Basse</t>
        </is>
      </c>
      <c r="E33" s="15" t="inlineStr">
        <is>
          <t>À faire</t>
        </is>
      </c>
      <c r="F33" s="15" t="n"/>
    </row>
    <row r="34">
      <c r="A34" s="8" t="inlineStr">
        <is>
          <t>Jardin/Paysagisme</t>
        </is>
      </c>
      <c r="B34" s="8" t="inlineStr">
        <is>
          <t>Création espaces verts</t>
        </is>
      </c>
      <c r="C34" s="9" t="n">
        <v>3000</v>
      </c>
      <c r="D34" s="11" t="inlineStr">
        <is>
          <t>Basse</t>
        </is>
      </c>
      <c r="E34" s="11" t="inlineStr">
        <is>
          <t>À faire</t>
        </is>
      </c>
      <c r="F34" s="11" t="n"/>
    </row>
    <row r="35">
      <c r="A35" s="16" t="inlineStr">
        <is>
          <t>TOTAL TRAVAUX</t>
        </is>
      </c>
      <c r="C35" s="17">
        <f>SUM(C25:C34)</f>
        <v/>
      </c>
    </row>
    <row r="37" ht="25" customHeight="1">
      <c r="A37" s="3" t="inlineStr">
        <is>
          <t>MOBILIER ET ÉQUIPEMENT</t>
        </is>
      </c>
    </row>
    <row r="38">
      <c r="A38" s="7" t="inlineStr">
        <is>
          <t>Catégorie</t>
        </is>
      </c>
      <c r="B38" s="7" t="inlineStr">
        <is>
          <t>Articles</t>
        </is>
      </c>
      <c r="C38" s="7" t="inlineStr">
        <is>
          <t>Budget (€)</t>
        </is>
      </c>
      <c r="D38" s="7" t="inlineStr">
        <is>
          <t>Acheté</t>
        </is>
      </c>
      <c r="E38" s="7" t="inlineStr">
        <is>
          <t>Magasin/Fournisseur</t>
        </is>
      </c>
      <c r="F38" s="7" t="inlineStr">
        <is>
          <t>Date prévue</t>
        </is>
      </c>
    </row>
    <row r="39">
      <c r="A39" s="12" t="inlineStr">
        <is>
          <t>Salon</t>
        </is>
      </c>
      <c r="B39" s="12" t="inlineStr">
        <is>
          <t>Canapé, fauteuils, table basse</t>
        </is>
      </c>
      <c r="C39" s="13" t="n">
        <v>2500</v>
      </c>
      <c r="D39" s="15" t="inlineStr">
        <is>
          <t>Non</t>
        </is>
      </c>
      <c r="E39" s="15" t="n"/>
      <c r="F39" s="15" t="n"/>
    </row>
    <row r="40">
      <c r="A40" s="8" t="inlineStr">
        <is>
          <t>Salle à manger</t>
        </is>
      </c>
      <c r="B40" s="8" t="inlineStr">
        <is>
          <t>Table, chaises, buffet</t>
        </is>
      </c>
      <c r="C40" s="9" t="n">
        <v>1800</v>
      </c>
      <c r="D40" s="11" t="inlineStr">
        <is>
          <t>Non</t>
        </is>
      </c>
      <c r="E40" s="11" t="n"/>
      <c r="F40" s="11" t="n"/>
    </row>
    <row r="41">
      <c r="A41" s="12" t="inlineStr">
        <is>
          <t>Chambre principale</t>
        </is>
      </c>
      <c r="B41" s="12" t="inlineStr">
        <is>
          <t>Lit, armoire, tables de chevet</t>
        </is>
      </c>
      <c r="C41" s="13" t="n">
        <v>2000</v>
      </c>
      <c r="D41" s="15" t="inlineStr">
        <is>
          <t>Non</t>
        </is>
      </c>
      <c r="E41" s="15" t="n"/>
      <c r="F41" s="15" t="n"/>
    </row>
    <row r="42">
      <c r="A42" s="8" t="inlineStr">
        <is>
          <t>Chambres enfants</t>
        </is>
      </c>
      <c r="B42" s="8" t="inlineStr">
        <is>
          <t>Lits, bureaux, rangements</t>
        </is>
      </c>
      <c r="C42" s="9" t="n">
        <v>1500</v>
      </c>
      <c r="D42" s="11" t="inlineStr">
        <is>
          <t>Non</t>
        </is>
      </c>
      <c r="E42" s="11" t="n"/>
      <c r="F42" s="11" t="n"/>
    </row>
    <row r="43">
      <c r="A43" s="12" t="inlineStr">
        <is>
          <t>Cuisine</t>
        </is>
      </c>
      <c r="B43" s="12" t="inlineStr">
        <is>
          <t>Petit électroménager, accessoires</t>
        </is>
      </c>
      <c r="C43" s="13" t="n">
        <v>800</v>
      </c>
      <c r="D43" s="15" t="inlineStr">
        <is>
          <t>Non</t>
        </is>
      </c>
      <c r="E43" s="15" t="n"/>
      <c r="F43" s="15" t="n"/>
    </row>
    <row r="44">
      <c r="A44" s="8" t="inlineStr">
        <is>
          <t>Décoration</t>
        </is>
      </c>
      <c r="B44" s="8" t="inlineStr">
        <is>
          <t>Luminaires, rideaux, tapis</t>
        </is>
      </c>
      <c r="C44" s="9" t="n">
        <v>1200</v>
      </c>
      <c r="D44" s="11" t="inlineStr">
        <is>
          <t>Non</t>
        </is>
      </c>
      <c r="E44" s="11" t="n"/>
      <c r="F44" s="11" t="n"/>
    </row>
    <row r="45">
      <c r="A45" s="12" t="inlineStr">
        <is>
          <t>Électroménager</t>
        </is>
      </c>
      <c r="B45" s="12" t="inlineStr">
        <is>
          <t>Lave-linge, sèche-linge, frigo</t>
        </is>
      </c>
      <c r="C45" s="13" t="n">
        <v>2500</v>
      </c>
      <c r="D45" s="15" t="inlineStr">
        <is>
          <t>Non</t>
        </is>
      </c>
      <c r="E45" s="15" t="n"/>
      <c r="F45" s="15" t="n"/>
    </row>
    <row r="46">
      <c r="A46" s="8" t="inlineStr">
        <is>
          <t>Extérieur</t>
        </is>
      </c>
      <c r="B46" s="8" t="inlineStr">
        <is>
          <t>Salon de jardin, barbecue</t>
        </is>
      </c>
      <c r="C46" s="9" t="n">
        <v>1000</v>
      </c>
      <c r="D46" s="11" t="inlineStr">
        <is>
          <t>Non</t>
        </is>
      </c>
      <c r="E46" s="11" t="n"/>
      <c r="F46" s="11" t="n"/>
    </row>
    <row r="47">
      <c r="A47" s="16" t="inlineStr">
        <is>
          <t>TOTAL MOBILIER</t>
        </is>
      </c>
      <c r="C47" s="17">
        <f>SUM(C39:C46)</f>
        <v/>
      </c>
    </row>
    <row r="49" ht="30" customHeight="1">
      <c r="A49" s="20" t="inlineStr">
        <is>
          <t>RÉCAPITULATIF FINANCIER</t>
        </is>
      </c>
    </row>
    <row r="50">
      <c r="A50" s="21" t="inlineStr">
        <is>
          <t>Prix d'achat de la maison</t>
        </is>
      </c>
      <c r="C50" s="5">
        <f>C5</f>
        <v/>
      </c>
    </row>
    <row r="51">
      <c r="A51" s="21" t="inlineStr">
        <is>
          <t>Frais d'acquisition</t>
        </is>
      </c>
      <c r="C51" s="5">
        <f>C21</f>
        <v/>
      </c>
    </row>
    <row r="52">
      <c r="A52" s="21" t="inlineStr">
        <is>
          <t>Travaux et rénovations</t>
        </is>
      </c>
      <c r="C52" s="5">
        <f>C35</f>
        <v/>
      </c>
    </row>
    <row r="53">
      <c r="A53" s="21" t="inlineStr">
        <is>
          <t>Mobilier et équipement</t>
        </is>
      </c>
      <c r="C53" s="5">
        <f>C47</f>
        <v/>
      </c>
    </row>
    <row r="54">
      <c r="A54" s="22" t="inlineStr">
        <is>
          <t>COÛT TOTAL DU PROJET</t>
        </is>
      </c>
      <c r="C54" s="23">
        <f>C50+C51+C52+C53</f>
        <v/>
      </c>
    </row>
    <row r="55">
      <c r="A55" s="21" t="inlineStr"/>
    </row>
    <row r="56">
      <c r="A56" s="4" t="inlineStr">
        <is>
          <t>Apport personnel</t>
        </is>
      </c>
      <c r="C56" s="24">
        <f>C6</f>
        <v/>
      </c>
    </row>
    <row r="57">
      <c r="A57" s="4" t="inlineStr">
        <is>
          <t>Montant à emprunter</t>
        </is>
      </c>
      <c r="C57" s="24">
        <f>C7</f>
        <v/>
      </c>
    </row>
    <row r="58">
      <c r="A58" s="4" t="inlineStr">
        <is>
          <t>Budget restant pour imprévus</t>
        </is>
      </c>
      <c r="C58" s="25">
        <f>C56-(C21+C35+C47)</f>
        <v/>
      </c>
    </row>
  </sheetData>
  <mergeCells count="10">
    <mergeCell ref="A1:H1"/>
    <mergeCell ref="A2:H2"/>
    <mergeCell ref="A4:D4"/>
    <mergeCell ref="A12:H12"/>
    <mergeCell ref="A21:B21"/>
    <mergeCell ref="A23:H23"/>
    <mergeCell ref="A35:B35"/>
    <mergeCell ref="A37:H37"/>
    <mergeCell ref="A47:B47"/>
    <mergeCell ref="A49:H49"/>
  </mergeCells>
  <dataValidations count="3">
    <dataValidation sqref="D25 D26 D27 D28 D29 D30 D31 D32 D33 D34" showErrorMessage="1" showInputMessage="1" allowBlank="0" type="list">
      <formula1>"Haute,Moyenne,Basse"</formula1>
    </dataValidation>
    <dataValidation sqref="E25 E26 E27 E28 E29 E30 E31 E32 E33 E34" showErrorMessage="1" showInputMessage="1" allowBlank="0" type="list">
      <formula1>"À faire,En cours,Terminé"</formula1>
    </dataValidation>
    <dataValidation sqref="E14 E15 E16 E17 E18 E19 E20 D39 D40 D41 D42 D43 D44 D45 D46" showErrorMessage="1" showInputMessage="1" allowBlank="0" type="list">
      <formula1>"Oui,Non"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5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5" customHeight="1">
      <c r="A1" s="1" t="inlineStr">
        <is>
          <t>GUIDE D'UTILISATION - BUDGET ACHAT MAISON</t>
        </is>
      </c>
    </row>
    <row r="3">
      <c r="A3" s="26" t="inlineStr"/>
    </row>
    <row r="4" ht="25" customHeight="1">
      <c r="A4" s="27" t="inlineStr">
        <is>
          <t>ÉTAPE 1 : INFORMATIONS GÉNÉRALES</t>
        </is>
      </c>
    </row>
    <row r="5">
      <c r="A5" s="28" t="inlineStr">
        <is>
          <t>• Saisissez le prix d'achat du bien dans la cellule C5</t>
        </is>
      </c>
    </row>
    <row r="6">
      <c r="A6" s="28" t="inlineStr">
        <is>
          <t>• Indiquez votre apport personnel en C6</t>
        </is>
      </c>
    </row>
    <row r="7">
      <c r="A7" s="28" t="inlineStr">
        <is>
          <t>• Le montant à emprunter se calcule automatiquement</t>
        </is>
      </c>
    </row>
    <row r="8">
      <c r="A8" s="28" t="inlineStr">
        <is>
          <t>• Renseignez le taux d'intérêt et la durée du prêt</t>
        </is>
      </c>
    </row>
    <row r="9">
      <c r="A9" s="28" t="inlineStr">
        <is>
          <t>• La mensualité est calculée automatiquement</t>
        </is>
      </c>
    </row>
    <row r="10">
      <c r="A10" s="26" t="inlineStr"/>
    </row>
    <row r="11" ht="25" customHeight="1">
      <c r="A11" s="27" t="inlineStr">
        <is>
          <t>ÉTAPE 2 : FRAIS D'ACQUISITION</t>
        </is>
      </c>
    </row>
    <row r="12">
      <c r="A12" s="28" t="inlineStr">
        <is>
          <t>• Vérifiez et ajustez les frais de notaire (7-8% du prix)</t>
        </is>
      </c>
    </row>
    <row r="13">
      <c r="A13" s="28" t="inlineStr">
        <is>
          <t>• Modifiez les frais d'agence selon votre situation</t>
        </is>
      </c>
    </row>
    <row r="14">
      <c r="A14" s="28" t="inlineStr">
        <is>
          <t>• Ajoutez tous les frais bancaires et garanties</t>
        </is>
      </c>
    </row>
    <row r="15">
      <c r="A15" s="28" t="inlineStr">
        <is>
          <t>• Cochez 'Oui' dans la colonne 'Payé' une fois réglés</t>
        </is>
      </c>
    </row>
    <row r="16">
      <c r="A16" s="26" t="inlineStr"/>
    </row>
    <row r="17" ht="25" customHeight="1">
      <c r="A17" s="27" t="inlineStr">
        <is>
          <t>ÉTAPE 3 : TRAVAUX ET AMÉNAGEMENTS</t>
        </is>
      </c>
    </row>
    <row r="18">
      <c r="A18" s="28" t="inlineStr">
        <is>
          <t>• Listez tous les travaux prévus avec leur coût estimé</t>
        </is>
      </c>
    </row>
    <row r="19">
      <c r="A19" s="28" t="inlineStr">
        <is>
          <t>• Définissez la priorité (Haute/Moyenne/Basse)</t>
        </is>
      </c>
    </row>
    <row r="20">
      <c r="A20" s="28" t="inlineStr">
        <is>
          <t>• Mettez à jour le statut au fur et à mesure</t>
        </is>
      </c>
    </row>
    <row r="21">
      <c r="A21" s="28" t="inlineStr">
        <is>
          <t>• Ajoutez les coordonnées des artisans dans la colonne 6</t>
        </is>
      </c>
    </row>
    <row r="22">
      <c r="A22" s="26" t="inlineStr"/>
    </row>
    <row r="23" ht="25" customHeight="1">
      <c r="A23" s="27" t="inlineStr">
        <is>
          <t>ÉTAPE 4 : MOBILIER ET ÉQUIPEMENT</t>
        </is>
      </c>
    </row>
    <row r="24">
      <c r="A24" s="28" t="inlineStr">
        <is>
          <t>• Planifiez vos achats de mobilier par catégorie</t>
        </is>
      </c>
    </row>
    <row r="25">
      <c r="A25" s="28" t="inlineStr">
        <is>
          <t>• Indiquez les budgets alloués à chaque poste</t>
        </is>
      </c>
    </row>
    <row r="26">
      <c r="A26" s="28" t="inlineStr">
        <is>
          <t>• Notez les magasins et dates d'achat prévues</t>
        </is>
      </c>
    </row>
    <row r="27">
      <c r="A27" s="26" t="inlineStr"/>
    </row>
    <row r="28" ht="25" customHeight="1">
      <c r="A28" s="27" t="inlineStr">
        <is>
          <t>ÉTAPE 5 : RÉCAPITULATIF FINANCIER</t>
        </is>
      </c>
    </row>
    <row r="29">
      <c r="A29" s="28" t="inlineStr">
        <is>
          <t>• Consultez le coût total de votre projet</t>
        </is>
      </c>
    </row>
    <row r="30">
      <c r="A30" s="28" t="inlineStr">
        <is>
          <t>• Vérifiez que votre apport couvre les besoins</t>
        </is>
      </c>
    </row>
    <row r="31">
      <c r="A31" s="28" t="inlineStr">
        <is>
          <t>• Surveillez votre budget pour imprévus (minimum 10%)</t>
        </is>
      </c>
    </row>
    <row r="32">
      <c r="A32" s="26" t="inlineStr"/>
    </row>
    <row r="33" ht="25" customHeight="1">
      <c r="A33" s="27" t="inlineStr">
        <is>
          <t>CONSEILS IMPORTANTS</t>
        </is>
      </c>
    </row>
    <row r="34">
      <c r="A34" s="28" t="inlineStr">
        <is>
          <t>⚠ Prévoyez toujours 10-15% du budget pour les imprévus</t>
        </is>
      </c>
    </row>
    <row r="35">
      <c r="A35" s="28" t="inlineStr">
        <is>
          <t>⚠ Les frais de notaire sont incompressibles (7-8%)</t>
        </is>
      </c>
    </row>
    <row r="36">
      <c r="A36" s="28" t="inlineStr">
        <is>
          <t>⚠ Comparez plusieurs devis pour les travaux</t>
        </is>
      </c>
    </row>
    <row r="37">
      <c r="A37" s="28" t="inlineStr">
        <is>
          <t>⚠ N'oubliez pas l'assurance habitation dès la signature</t>
        </is>
      </c>
    </row>
    <row r="38">
      <c r="A38" s="28" t="inlineStr">
        <is>
          <t>⚠ Conservez tous vos justificatifs de paiement</t>
        </is>
      </c>
    </row>
    <row r="39">
      <c r="A39" s="26" t="inlineStr"/>
    </row>
    <row r="40" ht="25" customHeight="1">
      <c r="A40" s="27" t="inlineStr">
        <is>
          <t>AIDES FINANCIÈRES POSSIBLES</t>
        </is>
      </c>
    </row>
    <row r="41">
      <c r="A41" s="28" t="inlineStr">
        <is>
          <t>• PTZ (Prêt à Taux Zéro) sous conditions</t>
        </is>
      </c>
    </row>
    <row r="42">
      <c r="A42" s="28" t="inlineStr">
        <is>
          <t>• Prêt Action Logement (1% patronal)</t>
        </is>
      </c>
    </row>
    <row r="43">
      <c r="A43" s="28" t="inlineStr">
        <is>
          <t>• Aides de l'ANAH pour les travaux de rénovation</t>
        </is>
      </c>
    </row>
    <row r="44">
      <c r="A44" s="28" t="inlineStr">
        <is>
          <t>• Crédit d'impôt pour la transition énergétique</t>
        </is>
      </c>
    </row>
    <row r="45">
      <c r="A45" s="28" t="inlineStr">
        <is>
          <t>• TVA réduite à 5,5% pour certains travaux</t>
        </is>
      </c>
    </row>
  </sheetData>
  <mergeCells count="37">
    <mergeCell ref="A1:F1"/>
    <mergeCell ref="A4:F4"/>
    <mergeCell ref="A5:F5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7:F17"/>
    <mergeCell ref="A18:F18"/>
    <mergeCell ref="A19:F19"/>
    <mergeCell ref="A20:F20"/>
    <mergeCell ref="A21:F21"/>
    <mergeCell ref="A23:F23"/>
    <mergeCell ref="A24:F24"/>
    <mergeCell ref="A25:F25"/>
    <mergeCell ref="A26:F26"/>
    <mergeCell ref="A28:F28"/>
    <mergeCell ref="A29:F29"/>
    <mergeCell ref="A30:F30"/>
    <mergeCell ref="A31:F31"/>
    <mergeCell ref="A33:F33"/>
    <mergeCell ref="A34:F34"/>
    <mergeCell ref="A35:F35"/>
    <mergeCell ref="A36:F36"/>
    <mergeCell ref="A37:F37"/>
    <mergeCell ref="A38:F38"/>
    <mergeCell ref="A40:F40"/>
    <mergeCell ref="A41:F41"/>
    <mergeCell ref="A42:F42"/>
    <mergeCell ref="A43:F43"/>
    <mergeCell ref="A44:F44"/>
    <mergeCell ref="A45:F4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20" customWidth="1" min="3" max="3"/>
    <col width="20" customWidth="1" min="4" max="4"/>
    <col width="20" customWidth="1" min="5" max="5"/>
  </cols>
  <sheetData>
    <row r="1" ht="35" customHeight="1">
      <c r="A1" s="1" t="inlineStr">
        <is>
          <t>TABLEAU DE BORD - VUE D'ENSEMBLE</t>
        </is>
      </c>
    </row>
    <row r="4">
      <c r="B4" s="4" t="inlineStr">
        <is>
          <t>SYNTHÈSE FINANCIÈRE</t>
        </is>
      </c>
      <c r="C4" s="29" t="inlineStr">
        <is>
          <t>Montant (€)</t>
        </is>
      </c>
    </row>
    <row r="5">
      <c r="B5" s="21" t="inlineStr">
        <is>
          <t>Prix d'achat</t>
        </is>
      </c>
      <c r="C5" s="5">
        <f>'Budget Achat Maison'!C5</f>
        <v/>
      </c>
    </row>
    <row r="6">
      <c r="B6" s="21" t="inlineStr">
        <is>
          <t>Frais d'acquisition</t>
        </is>
      </c>
      <c r="C6" s="5">
        <f>'Budget Achat Maison'!C21</f>
        <v/>
      </c>
    </row>
    <row r="7">
      <c r="B7" s="21" t="inlineStr">
        <is>
          <t>Travaux</t>
        </is>
      </c>
      <c r="C7" s="5">
        <f>'Budget Achat Maison'!C35</f>
        <v/>
      </c>
    </row>
    <row r="8">
      <c r="B8" s="21" t="inlineStr">
        <is>
          <t>Mobilier</t>
        </is>
      </c>
      <c r="C8" s="5">
        <f>'Budget Achat Maison'!C47</f>
        <v/>
      </c>
    </row>
    <row r="9">
      <c r="B9" s="4" t="inlineStr">
        <is>
          <t>TOTAL INVESTISSEMENT</t>
        </is>
      </c>
      <c r="C9" s="30">
        <f>C4+C5+C6+C7</f>
        <v/>
      </c>
    </row>
    <row r="11">
      <c r="B11" s="21" t="inlineStr">
        <is>
          <t>Apport personnel</t>
        </is>
      </c>
      <c r="C11" s="5">
        <f>'Budget Achat Maison'!C6</f>
        <v/>
      </c>
    </row>
    <row r="12">
      <c r="B12" s="21" t="inlineStr">
        <is>
          <t>Montant emprunté</t>
        </is>
      </c>
      <c r="C12" s="5">
        <f>'Budget Achat Maison'!C7</f>
        <v/>
      </c>
    </row>
    <row r="13">
      <c r="B13" s="21" t="inlineStr">
        <is>
          <t>Mensualité crédit</t>
        </is>
      </c>
      <c r="C13" s="5">
        <f>'Budget Achat Maison'!C10</f>
        <v/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2026-01-11T10:40:05Z</dcterms:created>
  <dcterms:modified xmlns:dcterms="http://purl.org/dc/terms/" xmlns:xsi="http://www.w3.org/2001/XMLSchema-instance" xsi:type="dcterms:W3CDTF">2026-01-11T10:40:05Z</dcterms:modified>
</cp:coreProperties>
</file>