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'Activité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tatistiques" sheetId="3" state="visible" r:id="rId3"/>
    <sheet xmlns:r="http://schemas.openxmlformats.org/officeDocument/2006/relationships" name="Configuration" sheetId="4" state="visible" r:id="rId4"/>
  </sheets>
  <definedNames>
    <definedName name="_xlnm._FilterDatabase" localSheetId="0" hidden="1">'Suivi d''Activité'!$A$1:$K$51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0.0"/>
    <numFmt numFmtId="167" formatCode="#,##0 €"/>
    <numFmt numFmtId="168" formatCode="0&quot;%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b val="1"/>
      <color rgb="00FFFFFF"/>
    </font>
    <font>
      <name val="Arial"/>
      <b val="1"/>
      <color rgb="001E3A8A"/>
      <sz val="16"/>
    </font>
    <font>
      <b val="1"/>
    </font>
    <font>
      <name val="Arial"/>
      <b val="1"/>
      <color rgb="001E3A8A"/>
      <sz val="12"/>
    </font>
    <font>
      <name val="Arial"/>
      <sz val="10"/>
    </font>
    <font>
      <name val="Arial"/>
      <b val="1"/>
      <color rgb="001E3A8A"/>
      <sz val="11"/>
    </font>
    <font>
      <name val="Arial"/>
      <b val="1"/>
      <color rgb="001E3A8A"/>
      <sz val="14"/>
    </font>
    <font>
      <b val="1"/>
      <sz val="11"/>
    </font>
    <font>
      <b val="1"/>
      <color rgb="001E3A8A"/>
      <sz val="11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  <fill>
      <patternFill patternType="solid">
        <fgColor rgb="00DC2626"/>
        <bgColor rgb="00DC2626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/>
    </xf>
    <xf numFmtId="165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left"/>
    </xf>
    <xf numFmtId="166" fontId="0" fillId="3" borderId="1" applyAlignment="1" pivotButton="0" quotePrefix="0" xfId="0">
      <alignment horizontal="center"/>
    </xf>
    <xf numFmtId="0" fontId="2" fillId="4" borderId="1" applyAlignment="1" pivotButton="0" quotePrefix="0" xfId="0">
      <alignment horizontal="center"/>
    </xf>
    <xf numFmtId="0" fontId="2" fillId="5" borderId="1" applyAlignment="1" pivotButton="0" quotePrefix="0" xfId="0">
      <alignment horizontal="center"/>
    </xf>
    <xf numFmtId="167" fontId="0" fillId="3" borderId="1" applyAlignment="1" pivotButton="0" quotePrefix="0" xfId="0">
      <alignment horizontal="right"/>
    </xf>
    <xf numFmtId="168" fontId="0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166" fontId="0" fillId="0" borderId="1" applyAlignment="1" pivotButton="0" quotePrefix="0" xfId="0">
      <alignment horizontal="center"/>
    </xf>
    <xf numFmtId="0" fontId="2" fillId="6" borderId="1" applyAlignment="1" pivotButton="0" quotePrefix="0" xfId="0">
      <alignment horizontal="center"/>
    </xf>
    <xf numFmtId="167" fontId="0" fillId="0" borderId="1" applyAlignment="1" pivotButton="0" quotePrefix="0" xfId="0">
      <alignment horizontal="right"/>
    </xf>
    <xf numFmtId="168" fontId="0" fillId="0" borderId="1" applyAlignment="1" pivotButton="0" quotePrefix="0" xfId="0">
      <alignment horizontal="center"/>
    </xf>
    <xf numFmtId="0" fontId="2" fillId="7" borderId="1" applyAlignment="1" pivotButton="0" quotePrefix="0" xfId="0">
      <alignment horizontal="center"/>
    </xf>
    <xf numFmtId="0" fontId="2" fillId="8" borderId="1" applyAlignment="1" pivotButton="0" quotePrefix="0" xfId="0">
      <alignment horizontal="center"/>
    </xf>
    <xf numFmtId="0" fontId="3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top" wrapText="1"/>
    </xf>
    <xf numFmtId="0" fontId="7" fillId="9" borderId="0" applyAlignment="1" pivotButton="0" quotePrefix="0" xfId="0">
      <alignment horizontal="left" vertical="top" wrapText="1"/>
    </xf>
    <xf numFmtId="0" fontId="1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/>
    </xf>
    <xf numFmtId="2" fontId="0" fillId="3" borderId="1" applyAlignment="1" pivotButton="0" quotePrefix="0" xfId="0">
      <alignment horizontal="center"/>
    </xf>
    <xf numFmtId="9" fontId="2" fillId="8" borderId="1" applyAlignment="1" pivotButton="0" quotePrefix="0" xfId="0">
      <alignment horizontal="center"/>
    </xf>
    <xf numFmtId="0" fontId="4" fillId="0" borderId="1" applyAlignment="1" pivotButton="0" quotePrefix="0" xfId="0">
      <alignment horizontal="left"/>
    </xf>
    <xf numFmtId="2" fontId="0" fillId="0" borderId="1" applyAlignment="1" pivotButton="0" quotePrefix="0" xfId="0">
      <alignment horizontal="center"/>
    </xf>
    <xf numFmtId="167" fontId="0" fillId="3" borderId="1" applyAlignment="1" pivotButton="0" quotePrefix="0" xfId="0">
      <alignment horizontal="center"/>
    </xf>
    <xf numFmtId="0" fontId="5" fillId="0" borderId="0" pivotButton="0" quotePrefix="0" xfId="0"/>
    <xf numFmtId="0" fontId="0" fillId="0" borderId="1" pivotButton="0" quotePrefix="0" xfId="0"/>
    <xf numFmtId="0" fontId="0" fillId="3" borderId="1" pivotButton="0" quotePrefix="0" xfId="0"/>
    <xf numFmtId="0" fontId="8" fillId="0" borderId="0" applyAlignment="1" pivotButton="0" quotePrefix="0" xfId="0">
      <alignment horizontal="center" vertical="center"/>
    </xf>
    <xf numFmtId="0" fontId="9" fillId="9" borderId="0" pivotButton="0" quotePrefix="0" xfId="0"/>
    <xf numFmtId="0" fontId="10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Activités par Catégorie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'Statistiques'!$A$13:$A$20</f>
            </numRef>
          </cat>
          <val>
            <numRef>
              <f>'Statistiques'!$B$13:$B$20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Activités par Responsable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'Statistiques'!B23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'Statistiques'!$A$24:$A$29</f>
            </numRef>
          </cat>
          <val>
            <numRef>
              <f>'Statistiques'!$B$24:$B$29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11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22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5" customWidth="1" min="3" max="3"/>
    <col width="15" customWidth="1" min="4" max="4"/>
    <col width="12" customWidth="1" min="5" max="5"/>
    <col width="18" customWidth="1" min="6" max="6"/>
    <col width="15" customWidth="1" min="7" max="7"/>
    <col width="12" customWidth="1" min="8" max="8"/>
    <col width="30" customWidth="1" min="9" max="9"/>
    <col width="12" customWidth="1" min="10" max="10"/>
    <col width="15" customWidth="1" min="11" max="11"/>
  </cols>
  <sheetData>
    <row r="1" ht="35" customHeight="1">
      <c r="A1" s="1" t="inlineStr">
        <is>
          <t>N°</t>
        </is>
      </c>
      <c r="B1" s="1" t="inlineStr">
        <is>
          <t>Date</t>
        </is>
      </c>
      <c r="C1" s="1" t="inlineStr">
        <is>
          <t>Activité</t>
        </is>
      </c>
      <c r="D1" s="1" t="inlineStr">
        <is>
          <t>Catégorie</t>
        </is>
      </c>
      <c r="E1" s="1" t="inlineStr">
        <is>
          <t>Durée (h)</t>
        </is>
      </c>
      <c r="F1" s="1" t="inlineStr">
        <is>
          <t>Responsable</t>
        </is>
      </c>
      <c r="G1" s="1" t="inlineStr">
        <is>
          <t>Statut</t>
        </is>
      </c>
      <c r="H1" s="1" t="inlineStr">
        <is>
          <t>Priorité</t>
        </is>
      </c>
      <c r="I1" s="1" t="inlineStr">
        <is>
          <t>Commentaires</t>
        </is>
      </c>
      <c r="J1" s="1" t="inlineStr">
        <is>
          <t>Budget (€)</t>
        </is>
      </c>
      <c r="K1" s="1" t="inlineStr">
        <is>
          <t>Avancement (%)</t>
        </is>
      </c>
    </row>
    <row r="2">
      <c r="A2" s="2" t="n">
        <v>1</v>
      </c>
      <c r="B2" s="3" t="n">
        <v>46097.29033812899</v>
      </c>
      <c r="C2" s="4" t="inlineStr">
        <is>
          <t>Activité 1</t>
        </is>
      </c>
      <c r="D2" s="2" t="inlineStr">
        <is>
          <t>Documentation</t>
        </is>
      </c>
      <c r="E2" s="5" t="n">
        <v>4.3</v>
      </c>
      <c r="F2" s="2" t="inlineStr">
        <is>
          <t>Thomas Petit</t>
        </is>
      </c>
      <c r="G2" s="6" t="inlineStr">
        <is>
          <t>En cours</t>
        </is>
      </c>
      <c r="H2" s="7" t="inlineStr">
        <is>
          <t>Haute</t>
        </is>
      </c>
      <c r="I2" s="4" t="inlineStr">
        <is>
          <t>Détails activité 1</t>
        </is>
      </c>
      <c r="J2" s="8" t="n">
        <v>4997</v>
      </c>
      <c r="K2" s="9" t="n">
        <v>56</v>
      </c>
    </row>
    <row r="3">
      <c r="A3" s="10" t="n">
        <v>2</v>
      </c>
      <c r="B3" s="11" t="n">
        <v>46141.29033812899</v>
      </c>
      <c r="C3" s="12" t="inlineStr">
        <is>
          <t>Activité 2</t>
        </is>
      </c>
      <c r="D3" s="10" t="inlineStr">
        <is>
          <t>Maintenance</t>
        </is>
      </c>
      <c r="E3" s="13" t="n">
        <v>6.9</v>
      </c>
      <c r="F3" s="10" t="inlineStr">
        <is>
          <t>Claire Leroy</t>
        </is>
      </c>
      <c r="G3" s="14" t="inlineStr">
        <is>
          <t>Annulé</t>
        </is>
      </c>
      <c r="H3" s="10" t="inlineStr">
        <is>
          <t>Moyenne</t>
        </is>
      </c>
      <c r="I3" s="12" t="inlineStr">
        <is>
          <t>Détails activité 2</t>
        </is>
      </c>
      <c r="J3" s="15" t="n">
        <v>3369</v>
      </c>
      <c r="K3" s="16" t="n">
        <v>30</v>
      </c>
    </row>
    <row r="4">
      <c r="A4" s="2" t="n">
        <v>3</v>
      </c>
      <c r="B4" s="3" t="n">
        <v>46089.29033812899</v>
      </c>
      <c r="C4" s="4" t="inlineStr">
        <is>
          <t>Activité 3</t>
        </is>
      </c>
      <c r="D4" s="2" t="inlineStr">
        <is>
          <t>Test</t>
        </is>
      </c>
      <c r="E4" s="5" t="n">
        <v>1.8</v>
      </c>
      <c r="F4" s="2" t="inlineStr">
        <is>
          <t>Jean Martin</t>
        </is>
      </c>
      <c r="G4" s="7" t="inlineStr">
        <is>
          <t>En attente</t>
        </is>
      </c>
      <c r="H4" s="2" t="inlineStr">
        <is>
          <t>Moyenne</t>
        </is>
      </c>
      <c r="I4" s="4" t="inlineStr">
        <is>
          <t>Détails activité 3</t>
        </is>
      </c>
      <c r="J4" s="8" t="n">
        <v>4276</v>
      </c>
      <c r="K4" s="9" t="n">
        <v>12</v>
      </c>
    </row>
    <row r="5">
      <c r="A5" s="10" t="n">
        <v>4</v>
      </c>
      <c r="B5" s="11" t="n">
        <v>46089.29033812899</v>
      </c>
      <c r="C5" s="12" t="inlineStr">
        <is>
          <t>Activité 4</t>
        </is>
      </c>
      <c r="D5" s="10" t="inlineStr">
        <is>
          <t>Documentation</t>
        </is>
      </c>
      <c r="E5" s="13" t="n">
        <v>7.7</v>
      </c>
      <c r="F5" s="10" t="inlineStr">
        <is>
          <t>Pierre Dubois</t>
        </is>
      </c>
      <c r="G5" s="6" t="inlineStr">
        <is>
          <t>En cours</t>
        </is>
      </c>
      <c r="H5" s="17" t="inlineStr">
        <is>
          <t>Urgent</t>
        </is>
      </c>
      <c r="I5" s="12" t="inlineStr">
        <is>
          <t>Détails activité 4</t>
        </is>
      </c>
      <c r="J5" s="15" t="n">
        <v>1269</v>
      </c>
      <c r="K5" s="16" t="n">
        <v>89</v>
      </c>
    </row>
    <row r="6">
      <c r="A6" s="2" t="n">
        <v>5</v>
      </c>
      <c r="B6" s="3" t="n">
        <v>46088.29033812899</v>
      </c>
      <c r="C6" s="4" t="inlineStr">
        <is>
          <t>Activité 5</t>
        </is>
      </c>
      <c r="D6" s="2" t="inlineStr">
        <is>
          <t>Planification</t>
        </is>
      </c>
      <c r="E6" s="5" t="n">
        <v>7.2</v>
      </c>
      <c r="F6" s="2" t="inlineStr">
        <is>
          <t>Sophie Bernard</t>
        </is>
      </c>
      <c r="G6" s="2" t="inlineStr">
        <is>
          <t>Non démarré</t>
        </is>
      </c>
      <c r="H6" s="2" t="inlineStr">
        <is>
          <t>Basse</t>
        </is>
      </c>
      <c r="I6" s="4" t="inlineStr">
        <is>
          <t>Détails activité 5</t>
        </is>
      </c>
      <c r="J6" s="8" t="n">
        <v>163</v>
      </c>
      <c r="K6" s="9" t="n">
        <v>16</v>
      </c>
    </row>
    <row r="7">
      <c r="A7" s="10" t="n">
        <v>6</v>
      </c>
      <c r="B7" s="11" t="n">
        <v>46099.29033812899</v>
      </c>
      <c r="C7" s="12" t="inlineStr">
        <is>
          <t>Activité 6</t>
        </is>
      </c>
      <c r="D7" s="10" t="inlineStr">
        <is>
          <t>Maintenance</t>
        </is>
      </c>
      <c r="E7" s="13" t="n">
        <v>4.2</v>
      </c>
      <c r="F7" s="10" t="inlineStr">
        <is>
          <t>Jean Martin</t>
        </is>
      </c>
      <c r="G7" s="14" t="inlineStr">
        <is>
          <t>Annulé</t>
        </is>
      </c>
      <c r="H7" s="7" t="inlineStr">
        <is>
          <t>Haute</t>
        </is>
      </c>
      <c r="I7" s="12" t="inlineStr">
        <is>
          <t>Détails activité 6</t>
        </is>
      </c>
      <c r="J7" s="15" t="n">
        <v>2958</v>
      </c>
      <c r="K7" s="16" t="n">
        <v>14</v>
      </c>
    </row>
    <row r="8">
      <c r="A8" s="2" t="n">
        <v>7</v>
      </c>
      <c r="B8" s="3" t="n">
        <v>46135.29033812899</v>
      </c>
      <c r="C8" s="4" t="inlineStr">
        <is>
          <t>Activité 7</t>
        </is>
      </c>
      <c r="D8" s="2" t="inlineStr">
        <is>
          <t>Réunion</t>
        </is>
      </c>
      <c r="E8" s="5" t="n">
        <v>0.7</v>
      </c>
      <c r="F8" s="2" t="inlineStr">
        <is>
          <t>Marie Dupont</t>
        </is>
      </c>
      <c r="G8" s="2" t="inlineStr">
        <is>
          <t>Non démarré</t>
        </is>
      </c>
      <c r="H8" s="2" t="inlineStr">
        <is>
          <t>Basse</t>
        </is>
      </c>
      <c r="I8" s="4" t="inlineStr">
        <is>
          <t>Détails activité 7</t>
        </is>
      </c>
      <c r="J8" s="8" t="n">
        <v>1452</v>
      </c>
      <c r="K8" s="9" t="n">
        <v>20</v>
      </c>
    </row>
    <row r="9">
      <c r="A9" s="10" t="n">
        <v>8</v>
      </c>
      <c r="B9" s="11" t="n">
        <v>46082.29033812899</v>
      </c>
      <c r="C9" s="12" t="inlineStr">
        <is>
          <t>Activité 8</t>
        </is>
      </c>
      <c r="D9" s="10" t="inlineStr">
        <is>
          <t>Réunion</t>
        </is>
      </c>
      <c r="E9" s="13" t="n">
        <v>3.1</v>
      </c>
      <c r="F9" s="10" t="inlineStr">
        <is>
          <t>Thomas Petit</t>
        </is>
      </c>
      <c r="G9" s="18" t="inlineStr">
        <is>
          <t>Terminé</t>
        </is>
      </c>
      <c r="H9" s="17" t="inlineStr">
        <is>
          <t>Urgent</t>
        </is>
      </c>
      <c r="I9" s="12" t="inlineStr">
        <is>
          <t>Détails activité 8</t>
        </is>
      </c>
      <c r="J9" s="15" t="n">
        <v>4442</v>
      </c>
      <c r="K9" s="16" t="n">
        <v>37</v>
      </c>
    </row>
    <row r="10">
      <c r="A10" s="2" t="n">
        <v>9</v>
      </c>
      <c r="B10" s="3" t="n">
        <v>46130.29033812899</v>
      </c>
      <c r="C10" s="4" t="inlineStr">
        <is>
          <t>Activité 9</t>
        </is>
      </c>
      <c r="D10" s="2" t="inlineStr">
        <is>
          <t>Développement</t>
        </is>
      </c>
      <c r="E10" s="5" t="n">
        <v>4.7</v>
      </c>
      <c r="F10" s="2" t="inlineStr">
        <is>
          <t>Pierre Dubois</t>
        </is>
      </c>
      <c r="G10" s="14" t="inlineStr">
        <is>
          <t>Annulé</t>
        </is>
      </c>
      <c r="H10" s="2" t="inlineStr">
        <is>
          <t>Moyenne</t>
        </is>
      </c>
      <c r="I10" s="4" t="inlineStr">
        <is>
          <t>Détails activité 9</t>
        </is>
      </c>
      <c r="J10" s="8" t="n">
        <v>4084</v>
      </c>
      <c r="K10" s="9" t="n">
        <v>35</v>
      </c>
    </row>
    <row r="11">
      <c r="A11" s="10" t="n">
        <v>10</v>
      </c>
      <c r="B11" s="11" t="n">
        <v>46081.29033812899</v>
      </c>
      <c r="C11" s="12" t="inlineStr">
        <is>
          <t>Activité 10</t>
        </is>
      </c>
      <c r="D11" s="10" t="inlineStr">
        <is>
          <t>Formation</t>
        </is>
      </c>
      <c r="E11" s="13" t="n">
        <v>2.9</v>
      </c>
      <c r="F11" s="10" t="inlineStr">
        <is>
          <t>Sophie Bernard</t>
        </is>
      </c>
      <c r="G11" s="14" t="inlineStr">
        <is>
          <t>Annulé</t>
        </is>
      </c>
      <c r="H11" s="10" t="inlineStr">
        <is>
          <t>Basse</t>
        </is>
      </c>
      <c r="I11" s="12" t="inlineStr">
        <is>
          <t>Détails activité 10</t>
        </is>
      </c>
      <c r="J11" s="15" t="n">
        <v>748</v>
      </c>
      <c r="K11" s="16" t="n">
        <v>5</v>
      </c>
    </row>
    <row r="12">
      <c r="A12" s="2" t="n">
        <v>11</v>
      </c>
      <c r="B12" s="3" t="n">
        <v>46134.29033812899</v>
      </c>
      <c r="C12" s="4" t="inlineStr">
        <is>
          <t>Activité 11</t>
        </is>
      </c>
      <c r="D12" s="2" t="inlineStr">
        <is>
          <t>Planification</t>
        </is>
      </c>
      <c r="E12" s="5" t="n">
        <v>1.5</v>
      </c>
      <c r="F12" s="2" t="inlineStr">
        <is>
          <t>Pierre Dubois</t>
        </is>
      </c>
      <c r="G12" s="18" t="inlineStr">
        <is>
          <t>Terminé</t>
        </is>
      </c>
      <c r="H12" s="2" t="inlineStr">
        <is>
          <t>Basse</t>
        </is>
      </c>
      <c r="I12" s="4" t="inlineStr">
        <is>
          <t>Détails activité 11</t>
        </is>
      </c>
      <c r="J12" s="8" t="n">
        <v>2186</v>
      </c>
      <c r="K12" s="9" t="n">
        <v>7</v>
      </c>
    </row>
    <row r="13">
      <c r="A13" s="10" t="n">
        <v>12</v>
      </c>
      <c r="B13" s="11" t="n">
        <v>46129.29033812899</v>
      </c>
      <c r="C13" s="12" t="inlineStr">
        <is>
          <t>Activité 12</t>
        </is>
      </c>
      <c r="D13" s="10" t="inlineStr">
        <is>
          <t>Développement</t>
        </is>
      </c>
      <c r="E13" s="13" t="n">
        <v>6.6</v>
      </c>
      <c r="F13" s="10" t="inlineStr">
        <is>
          <t>Thomas Petit</t>
        </is>
      </c>
      <c r="G13" s="18" t="inlineStr">
        <is>
          <t>Terminé</t>
        </is>
      </c>
      <c r="H13" s="7" t="inlineStr">
        <is>
          <t>Haute</t>
        </is>
      </c>
      <c r="I13" s="12" t="inlineStr">
        <is>
          <t>Détails activité 12</t>
        </is>
      </c>
      <c r="J13" s="15" t="n">
        <v>3140</v>
      </c>
      <c r="K13" s="16" t="n">
        <v>47</v>
      </c>
    </row>
    <row r="14">
      <c r="A14" s="2" t="n">
        <v>13</v>
      </c>
      <c r="B14" s="3" t="n">
        <v>46125.29033812899</v>
      </c>
      <c r="C14" s="4" t="inlineStr">
        <is>
          <t>Activité 13</t>
        </is>
      </c>
      <c r="D14" s="2" t="inlineStr">
        <is>
          <t>Développement</t>
        </is>
      </c>
      <c r="E14" s="5" t="n">
        <v>6.1</v>
      </c>
      <c r="F14" s="2" t="inlineStr">
        <is>
          <t>Pierre Dubois</t>
        </is>
      </c>
      <c r="G14" s="7" t="inlineStr">
        <is>
          <t>En attente</t>
        </is>
      </c>
      <c r="H14" s="2" t="inlineStr">
        <is>
          <t>Basse</t>
        </is>
      </c>
      <c r="I14" s="4" t="inlineStr">
        <is>
          <t>Détails activité 13</t>
        </is>
      </c>
      <c r="J14" s="8" t="n">
        <v>2438</v>
      </c>
      <c r="K14" s="9" t="n">
        <v>27</v>
      </c>
    </row>
    <row r="15">
      <c r="A15" s="10" t="n">
        <v>14</v>
      </c>
      <c r="B15" s="11" t="n">
        <v>46105.29033812899</v>
      </c>
      <c r="C15" s="12" t="inlineStr">
        <is>
          <t>Activité 14</t>
        </is>
      </c>
      <c r="D15" s="10" t="inlineStr">
        <is>
          <t>Test</t>
        </is>
      </c>
      <c r="E15" s="13" t="n">
        <v>1.7</v>
      </c>
      <c r="F15" s="10" t="inlineStr">
        <is>
          <t>Jean Martin</t>
        </is>
      </c>
      <c r="G15" s="6" t="inlineStr">
        <is>
          <t>En cours</t>
        </is>
      </c>
      <c r="H15" s="17" t="inlineStr">
        <is>
          <t>Urgent</t>
        </is>
      </c>
      <c r="I15" s="12" t="inlineStr">
        <is>
          <t>Détails activité 14</t>
        </is>
      </c>
      <c r="J15" s="15" t="n">
        <v>3410</v>
      </c>
      <c r="K15" s="16" t="n">
        <v>30</v>
      </c>
    </row>
    <row r="16">
      <c r="A16" s="2" t="n">
        <v>15</v>
      </c>
      <c r="B16" s="3" t="n">
        <v>46095.29033812899</v>
      </c>
      <c r="C16" s="4" t="inlineStr">
        <is>
          <t>Activité 15</t>
        </is>
      </c>
      <c r="D16" s="2" t="inlineStr">
        <is>
          <t>Support Client</t>
        </is>
      </c>
      <c r="E16" s="5" t="n">
        <v>6.5</v>
      </c>
      <c r="F16" s="2" t="inlineStr">
        <is>
          <t>Thomas Petit</t>
        </is>
      </c>
      <c r="G16" s="14" t="inlineStr">
        <is>
          <t>Annulé</t>
        </is>
      </c>
      <c r="H16" s="17" t="inlineStr">
        <is>
          <t>Urgent</t>
        </is>
      </c>
      <c r="I16" s="4" t="inlineStr">
        <is>
          <t>Détails activité 15</t>
        </is>
      </c>
      <c r="J16" s="8" t="n">
        <v>4788</v>
      </c>
      <c r="K16" s="9" t="n">
        <v>47</v>
      </c>
    </row>
    <row r="17">
      <c r="A17" s="10" t="n">
        <v>16</v>
      </c>
      <c r="B17" s="11" t="n">
        <v>46106.29033812899</v>
      </c>
      <c r="C17" s="12" t="inlineStr">
        <is>
          <t>Activité 16</t>
        </is>
      </c>
      <c r="D17" s="10" t="inlineStr">
        <is>
          <t>Réunion</t>
        </is>
      </c>
      <c r="E17" s="13" t="n">
        <v>2.1</v>
      </c>
      <c r="F17" s="10" t="inlineStr">
        <is>
          <t>Thomas Petit</t>
        </is>
      </c>
      <c r="G17" s="7" t="inlineStr">
        <is>
          <t>En attente</t>
        </is>
      </c>
      <c r="H17" s="7" t="inlineStr">
        <is>
          <t>Haute</t>
        </is>
      </c>
      <c r="I17" s="12" t="inlineStr">
        <is>
          <t>Détails activité 16</t>
        </is>
      </c>
      <c r="J17" s="15" t="n">
        <v>1094</v>
      </c>
      <c r="K17" s="16" t="n">
        <v>80</v>
      </c>
    </row>
    <row r="18">
      <c r="A18" s="2" t="n">
        <v>17</v>
      </c>
      <c r="B18" s="3" t="n">
        <v>46126.29033812899</v>
      </c>
      <c r="C18" s="4" t="inlineStr">
        <is>
          <t>Activité 17</t>
        </is>
      </c>
      <c r="D18" s="2" t="inlineStr">
        <is>
          <t>Documentation</t>
        </is>
      </c>
      <c r="E18" s="5" t="n">
        <v>5.7</v>
      </c>
      <c r="F18" s="2" t="inlineStr">
        <is>
          <t>Jean Martin</t>
        </is>
      </c>
      <c r="G18" s="18" t="inlineStr">
        <is>
          <t>Terminé</t>
        </is>
      </c>
      <c r="H18" s="7" t="inlineStr">
        <is>
          <t>Haute</t>
        </is>
      </c>
      <c r="I18" s="4" t="inlineStr">
        <is>
          <t>Détails activité 17</t>
        </is>
      </c>
      <c r="J18" s="8" t="n">
        <v>664</v>
      </c>
      <c r="K18" s="9" t="n">
        <v>77</v>
      </c>
    </row>
    <row r="19">
      <c r="A19" s="10" t="n">
        <v>18</v>
      </c>
      <c r="B19" s="11" t="n">
        <v>46124.29033812899</v>
      </c>
      <c r="C19" s="12" t="inlineStr">
        <is>
          <t>Activité 18</t>
        </is>
      </c>
      <c r="D19" s="10" t="inlineStr">
        <is>
          <t>Maintenance</t>
        </is>
      </c>
      <c r="E19" s="13" t="n">
        <v>0.5</v>
      </c>
      <c r="F19" s="10" t="inlineStr">
        <is>
          <t>Jean Martin</t>
        </is>
      </c>
      <c r="G19" s="7" t="inlineStr">
        <is>
          <t>En attente</t>
        </is>
      </c>
      <c r="H19" s="17" t="inlineStr">
        <is>
          <t>Urgent</t>
        </is>
      </c>
      <c r="I19" s="12" t="inlineStr">
        <is>
          <t>Détails activité 18</t>
        </is>
      </c>
      <c r="J19" s="15" t="n">
        <v>2346</v>
      </c>
      <c r="K19" s="16" t="n">
        <v>24</v>
      </c>
    </row>
    <row r="20">
      <c r="A20" s="2" t="n">
        <v>19</v>
      </c>
      <c r="B20" s="3" t="n">
        <v>46084.29033812899</v>
      </c>
      <c r="C20" s="4" t="inlineStr">
        <is>
          <t>Activité 19</t>
        </is>
      </c>
      <c r="D20" s="2" t="inlineStr">
        <is>
          <t>Développement</t>
        </is>
      </c>
      <c r="E20" s="5" t="n">
        <v>6.6</v>
      </c>
      <c r="F20" s="2" t="inlineStr">
        <is>
          <t>Sophie Bernard</t>
        </is>
      </c>
      <c r="G20" s="14" t="inlineStr">
        <is>
          <t>Annulé</t>
        </is>
      </c>
      <c r="H20" s="7" t="inlineStr">
        <is>
          <t>Haute</t>
        </is>
      </c>
      <c r="I20" s="4" t="inlineStr">
        <is>
          <t>Détails activité 19</t>
        </is>
      </c>
      <c r="J20" s="8" t="n">
        <v>1643</v>
      </c>
      <c r="K20" s="9" t="n">
        <v>85</v>
      </c>
    </row>
    <row r="21">
      <c r="A21" s="10" t="n">
        <v>20</v>
      </c>
      <c r="B21" s="11" t="n">
        <v>46125.29033812899</v>
      </c>
      <c r="C21" s="12" t="inlineStr">
        <is>
          <t>Activité 20</t>
        </is>
      </c>
      <c r="D21" s="10" t="inlineStr">
        <is>
          <t>Maintenance</t>
        </is>
      </c>
      <c r="E21" s="13" t="n">
        <v>4.5</v>
      </c>
      <c r="F21" s="10" t="inlineStr">
        <is>
          <t>Marie Dupont</t>
        </is>
      </c>
      <c r="G21" s="14" t="inlineStr">
        <is>
          <t>Annulé</t>
        </is>
      </c>
      <c r="H21" s="17" t="inlineStr">
        <is>
          <t>Urgent</t>
        </is>
      </c>
      <c r="I21" s="12" t="inlineStr">
        <is>
          <t>Détails activité 20</t>
        </is>
      </c>
      <c r="J21" s="15" t="n">
        <v>489</v>
      </c>
      <c r="K21" s="16" t="n">
        <v>12</v>
      </c>
    </row>
    <row r="22">
      <c r="A22" s="2" t="n">
        <v>21</v>
      </c>
      <c r="B22" s="3" t="n">
        <v>46093.29033812899</v>
      </c>
      <c r="C22" s="4" t="inlineStr">
        <is>
          <t>Activité 21</t>
        </is>
      </c>
      <c r="D22" s="2" t="inlineStr">
        <is>
          <t>Documentation</t>
        </is>
      </c>
      <c r="E22" s="5" t="n">
        <v>1.4</v>
      </c>
      <c r="F22" s="2" t="inlineStr">
        <is>
          <t>Marie Dupont</t>
        </is>
      </c>
      <c r="G22" s="2" t="inlineStr">
        <is>
          <t>Non démarré</t>
        </is>
      </c>
      <c r="H22" s="7" t="inlineStr">
        <is>
          <t>Haute</t>
        </is>
      </c>
      <c r="I22" s="4" t="inlineStr">
        <is>
          <t>Détails activité 21</t>
        </is>
      </c>
      <c r="J22" s="8" t="n">
        <v>1570</v>
      </c>
      <c r="K22" s="9" t="n">
        <v>53</v>
      </c>
    </row>
    <row r="23">
      <c r="A23" s="10" t="n">
        <v>22</v>
      </c>
      <c r="B23" s="11" t="n">
        <v>46102.29033812899</v>
      </c>
      <c r="C23" s="12" t="inlineStr">
        <is>
          <t>Activité 22</t>
        </is>
      </c>
      <c r="D23" s="10" t="inlineStr">
        <is>
          <t>Support Client</t>
        </is>
      </c>
      <c r="E23" s="13" t="n">
        <v>0.9</v>
      </c>
      <c r="F23" s="10" t="inlineStr">
        <is>
          <t>Jean Martin</t>
        </is>
      </c>
      <c r="G23" s="10" t="inlineStr">
        <is>
          <t>Non démarré</t>
        </is>
      </c>
      <c r="H23" s="7" t="inlineStr">
        <is>
          <t>Haute</t>
        </is>
      </c>
      <c r="I23" s="12" t="inlineStr">
        <is>
          <t>Détails activité 22</t>
        </is>
      </c>
      <c r="J23" s="15" t="n">
        <v>254</v>
      </c>
      <c r="K23" s="16" t="n">
        <v>13</v>
      </c>
    </row>
    <row r="24">
      <c r="A24" s="2" t="n">
        <v>23</v>
      </c>
      <c r="B24" s="3" t="n">
        <v>46099.29033812899</v>
      </c>
      <c r="C24" s="4" t="inlineStr">
        <is>
          <t>Activité 23</t>
        </is>
      </c>
      <c r="D24" s="2" t="inlineStr">
        <is>
          <t>Formation</t>
        </is>
      </c>
      <c r="E24" s="5" t="n">
        <v>5.7</v>
      </c>
      <c r="F24" s="2" t="inlineStr">
        <is>
          <t>Sophie Bernard</t>
        </is>
      </c>
      <c r="G24" s="14" t="inlineStr">
        <is>
          <t>Annulé</t>
        </is>
      </c>
      <c r="H24" s="2" t="inlineStr">
        <is>
          <t>Basse</t>
        </is>
      </c>
      <c r="I24" s="4" t="inlineStr">
        <is>
          <t>Détails activité 23</t>
        </is>
      </c>
      <c r="J24" s="8" t="n">
        <v>973</v>
      </c>
      <c r="K24" s="9" t="n">
        <v>3</v>
      </c>
    </row>
    <row r="25">
      <c r="A25" s="10" t="n">
        <v>24</v>
      </c>
      <c r="B25" s="11" t="n">
        <v>46088.29033812899</v>
      </c>
      <c r="C25" s="12" t="inlineStr">
        <is>
          <t>Activité 24</t>
        </is>
      </c>
      <c r="D25" s="10" t="inlineStr">
        <is>
          <t>Planification</t>
        </is>
      </c>
      <c r="E25" s="13" t="n">
        <v>7.4</v>
      </c>
      <c r="F25" s="10" t="inlineStr">
        <is>
          <t>Sophie Bernard</t>
        </is>
      </c>
      <c r="G25" s="6" t="inlineStr">
        <is>
          <t>En cours</t>
        </is>
      </c>
      <c r="H25" s="10" t="inlineStr">
        <is>
          <t>Basse</t>
        </is>
      </c>
      <c r="I25" s="12" t="inlineStr">
        <is>
          <t>Détails activité 24</t>
        </is>
      </c>
      <c r="J25" s="15" t="n">
        <v>4952</v>
      </c>
      <c r="K25" s="16" t="n">
        <v>21</v>
      </c>
    </row>
    <row r="26">
      <c r="A26" s="2" t="n">
        <v>25</v>
      </c>
      <c r="B26" s="3" t="n">
        <v>46103.29033812899</v>
      </c>
      <c r="C26" s="4" t="inlineStr">
        <is>
          <t>Activité 25</t>
        </is>
      </c>
      <c r="D26" s="2" t="inlineStr">
        <is>
          <t>Maintenance</t>
        </is>
      </c>
      <c r="E26" s="5" t="n">
        <v>1.4</v>
      </c>
      <c r="F26" s="2" t="inlineStr">
        <is>
          <t>Jean Martin</t>
        </is>
      </c>
      <c r="G26" s="18" t="inlineStr">
        <is>
          <t>Terminé</t>
        </is>
      </c>
      <c r="H26" s="2" t="inlineStr">
        <is>
          <t>Moyenne</t>
        </is>
      </c>
      <c r="I26" s="4" t="inlineStr">
        <is>
          <t>Détails activité 25</t>
        </is>
      </c>
      <c r="J26" s="8" t="n">
        <v>3215</v>
      </c>
      <c r="K26" s="9" t="n">
        <v>43</v>
      </c>
    </row>
    <row r="27">
      <c r="A27" s="10" t="n">
        <v>26</v>
      </c>
      <c r="B27" s="11" t="n">
        <v>46124.29033812899</v>
      </c>
      <c r="C27" s="12" t="inlineStr">
        <is>
          <t>Activité 26</t>
        </is>
      </c>
      <c r="D27" s="10" t="inlineStr">
        <is>
          <t>Réunion</t>
        </is>
      </c>
      <c r="E27" s="13" t="n">
        <v>6.4</v>
      </c>
      <c r="F27" s="10" t="inlineStr">
        <is>
          <t>Sophie Bernard</t>
        </is>
      </c>
      <c r="G27" s="18" t="inlineStr">
        <is>
          <t>Terminé</t>
        </is>
      </c>
      <c r="H27" s="10" t="inlineStr">
        <is>
          <t>Moyenne</t>
        </is>
      </c>
      <c r="I27" s="12" t="inlineStr">
        <is>
          <t>Détails activité 26</t>
        </is>
      </c>
      <c r="J27" s="15" t="n">
        <v>4666</v>
      </c>
      <c r="K27" s="16" t="n">
        <v>91</v>
      </c>
    </row>
    <row r="28">
      <c r="A28" s="2" t="n">
        <v>27</v>
      </c>
      <c r="B28" s="3" t="n">
        <v>46089.29033812899</v>
      </c>
      <c r="C28" s="4" t="inlineStr">
        <is>
          <t>Activité 27</t>
        </is>
      </c>
      <c r="D28" s="2" t="inlineStr">
        <is>
          <t>Réunion</t>
        </is>
      </c>
      <c r="E28" s="5" t="n">
        <v>6.3</v>
      </c>
      <c r="F28" s="2" t="inlineStr">
        <is>
          <t>Jean Martin</t>
        </is>
      </c>
      <c r="G28" s="2" t="inlineStr">
        <is>
          <t>Non démarré</t>
        </is>
      </c>
      <c r="H28" s="2" t="inlineStr">
        <is>
          <t>Basse</t>
        </is>
      </c>
      <c r="I28" s="4" t="inlineStr">
        <is>
          <t>Détails activité 27</t>
        </is>
      </c>
      <c r="J28" s="8" t="n">
        <v>3053</v>
      </c>
      <c r="K28" s="9" t="n">
        <v>83</v>
      </c>
    </row>
    <row r="29">
      <c r="A29" s="10" t="n">
        <v>28</v>
      </c>
      <c r="B29" s="11" t="n">
        <v>46095.29033812899</v>
      </c>
      <c r="C29" s="12" t="inlineStr">
        <is>
          <t>Activité 28</t>
        </is>
      </c>
      <c r="D29" s="10" t="inlineStr">
        <is>
          <t>Maintenance</t>
        </is>
      </c>
      <c r="E29" s="13" t="n">
        <v>1.6</v>
      </c>
      <c r="F29" s="10" t="inlineStr">
        <is>
          <t>Thomas Petit</t>
        </is>
      </c>
      <c r="G29" s="7" t="inlineStr">
        <is>
          <t>En attente</t>
        </is>
      </c>
      <c r="H29" s="17" t="inlineStr">
        <is>
          <t>Urgent</t>
        </is>
      </c>
      <c r="I29" s="12" t="inlineStr">
        <is>
          <t>Détails activité 28</t>
        </is>
      </c>
      <c r="J29" s="15" t="n">
        <v>4732</v>
      </c>
      <c r="K29" s="16" t="n">
        <v>47</v>
      </c>
    </row>
    <row r="30">
      <c r="A30" s="2" t="n">
        <v>29</v>
      </c>
      <c r="B30" s="3" t="n">
        <v>46090.29033812899</v>
      </c>
      <c r="C30" s="4" t="inlineStr">
        <is>
          <t>Activité 29</t>
        </is>
      </c>
      <c r="D30" s="2" t="inlineStr">
        <is>
          <t>Planification</t>
        </is>
      </c>
      <c r="E30" s="5" t="n">
        <v>1</v>
      </c>
      <c r="F30" s="2" t="inlineStr">
        <is>
          <t>Sophie Bernard</t>
        </is>
      </c>
      <c r="G30" s="18" t="inlineStr">
        <is>
          <t>Terminé</t>
        </is>
      </c>
      <c r="H30" s="17" t="inlineStr">
        <is>
          <t>Urgent</t>
        </is>
      </c>
      <c r="I30" s="4" t="inlineStr">
        <is>
          <t>Détails activité 29</t>
        </is>
      </c>
      <c r="J30" s="8" t="n">
        <v>2087</v>
      </c>
      <c r="K30" s="9" t="n">
        <v>94</v>
      </c>
    </row>
    <row r="31">
      <c r="A31" s="10" t="n">
        <v>30</v>
      </c>
      <c r="B31" s="11" t="n">
        <v>46139.29033812899</v>
      </c>
      <c r="C31" s="12" t="inlineStr">
        <is>
          <t>Activité 30</t>
        </is>
      </c>
      <c r="D31" s="10" t="inlineStr">
        <is>
          <t>Formation</t>
        </is>
      </c>
      <c r="E31" s="13" t="n">
        <v>2.2</v>
      </c>
      <c r="F31" s="10" t="inlineStr">
        <is>
          <t>Sophie Bernard</t>
        </is>
      </c>
      <c r="G31" s="6" t="inlineStr">
        <is>
          <t>En cours</t>
        </is>
      </c>
      <c r="H31" s="7" t="inlineStr">
        <is>
          <t>Haute</t>
        </is>
      </c>
      <c r="I31" s="12" t="inlineStr">
        <is>
          <t>Détails activité 30</t>
        </is>
      </c>
      <c r="J31" s="15" t="n">
        <v>4649</v>
      </c>
      <c r="K31" s="16" t="n">
        <v>100</v>
      </c>
    </row>
    <row r="32">
      <c r="A32" s="2" t="n">
        <v>31</v>
      </c>
      <c r="B32" s="3" t="n">
        <v>46130.29033812899</v>
      </c>
      <c r="C32" s="4" t="inlineStr">
        <is>
          <t>Activité 31</t>
        </is>
      </c>
      <c r="D32" s="2" t="inlineStr">
        <is>
          <t>Maintenance</t>
        </is>
      </c>
      <c r="E32" s="5" t="n">
        <v>3.8</v>
      </c>
      <c r="F32" s="2" t="inlineStr">
        <is>
          <t>Claire Leroy</t>
        </is>
      </c>
      <c r="G32" s="18" t="inlineStr">
        <is>
          <t>Terminé</t>
        </is>
      </c>
      <c r="H32" s="7" t="inlineStr">
        <is>
          <t>Haute</t>
        </is>
      </c>
      <c r="I32" s="4" t="inlineStr">
        <is>
          <t>Détails activité 31</t>
        </is>
      </c>
      <c r="J32" s="8" t="n">
        <v>1577</v>
      </c>
      <c r="K32" s="9" t="n">
        <v>4</v>
      </c>
    </row>
    <row r="33">
      <c r="A33" s="10" t="n">
        <v>32</v>
      </c>
      <c r="B33" s="11" t="n">
        <v>46092.29033812899</v>
      </c>
      <c r="C33" s="12" t="inlineStr">
        <is>
          <t>Activité 32</t>
        </is>
      </c>
      <c r="D33" s="10" t="inlineStr">
        <is>
          <t>Maintenance</t>
        </is>
      </c>
      <c r="E33" s="13" t="n">
        <v>5.7</v>
      </c>
      <c r="F33" s="10" t="inlineStr">
        <is>
          <t>Thomas Petit</t>
        </is>
      </c>
      <c r="G33" s="18" t="inlineStr">
        <is>
          <t>Terminé</t>
        </is>
      </c>
      <c r="H33" s="17" t="inlineStr">
        <is>
          <t>Urgent</t>
        </is>
      </c>
      <c r="I33" s="12" t="inlineStr">
        <is>
          <t>Détails activité 32</t>
        </is>
      </c>
      <c r="J33" s="15" t="n">
        <v>3233</v>
      </c>
      <c r="K33" s="16" t="n">
        <v>29</v>
      </c>
    </row>
    <row r="34">
      <c r="A34" s="2" t="n">
        <v>33</v>
      </c>
      <c r="B34" s="3" t="n">
        <v>46092.29033812899</v>
      </c>
      <c r="C34" s="4" t="inlineStr">
        <is>
          <t>Activité 33</t>
        </is>
      </c>
      <c r="D34" s="2" t="inlineStr">
        <is>
          <t>Développement</t>
        </is>
      </c>
      <c r="E34" s="5" t="n">
        <v>3</v>
      </c>
      <c r="F34" s="2" t="inlineStr">
        <is>
          <t>Sophie Bernard</t>
        </is>
      </c>
      <c r="G34" s="2" t="inlineStr">
        <is>
          <t>Non démarré</t>
        </is>
      </c>
      <c r="H34" s="2" t="inlineStr">
        <is>
          <t>Moyenne</t>
        </is>
      </c>
      <c r="I34" s="4" t="inlineStr">
        <is>
          <t>Détails activité 33</t>
        </is>
      </c>
      <c r="J34" s="8" t="n">
        <v>4531</v>
      </c>
      <c r="K34" s="9" t="n">
        <v>28</v>
      </c>
    </row>
    <row r="35">
      <c r="A35" s="10" t="n">
        <v>34</v>
      </c>
      <c r="B35" s="11" t="n">
        <v>46137.29033812899</v>
      </c>
      <c r="C35" s="12" t="inlineStr">
        <is>
          <t>Activité 34</t>
        </is>
      </c>
      <c r="D35" s="10" t="inlineStr">
        <is>
          <t>Formation</t>
        </is>
      </c>
      <c r="E35" s="13" t="n">
        <v>1.1</v>
      </c>
      <c r="F35" s="10" t="inlineStr">
        <is>
          <t>Pierre Dubois</t>
        </is>
      </c>
      <c r="G35" s="18" t="inlineStr">
        <is>
          <t>Terminé</t>
        </is>
      </c>
      <c r="H35" s="10" t="inlineStr">
        <is>
          <t>Basse</t>
        </is>
      </c>
      <c r="I35" s="12" t="inlineStr">
        <is>
          <t>Détails activité 34</t>
        </is>
      </c>
      <c r="J35" s="15" t="n">
        <v>4993</v>
      </c>
      <c r="K35" s="16" t="n">
        <v>45</v>
      </c>
    </row>
    <row r="36">
      <c r="A36" s="2" t="n">
        <v>35</v>
      </c>
      <c r="B36" s="3" t="n">
        <v>46125.29033812899</v>
      </c>
      <c r="C36" s="4" t="inlineStr">
        <is>
          <t>Activité 35</t>
        </is>
      </c>
      <c r="D36" s="2" t="inlineStr">
        <is>
          <t>Formation</t>
        </is>
      </c>
      <c r="E36" s="5" t="n">
        <v>6.9</v>
      </c>
      <c r="F36" s="2" t="inlineStr">
        <is>
          <t>Thomas Petit</t>
        </is>
      </c>
      <c r="G36" s="7" t="inlineStr">
        <is>
          <t>En attente</t>
        </is>
      </c>
      <c r="H36" s="17" t="inlineStr">
        <is>
          <t>Urgent</t>
        </is>
      </c>
      <c r="I36" s="4" t="inlineStr">
        <is>
          <t>Détails activité 35</t>
        </is>
      </c>
      <c r="J36" s="8" t="n">
        <v>2358</v>
      </c>
      <c r="K36" s="9" t="n">
        <v>45</v>
      </c>
    </row>
    <row r="37">
      <c r="A37" s="10" t="n">
        <v>36</v>
      </c>
      <c r="B37" s="11" t="n">
        <v>46103.29033812899</v>
      </c>
      <c r="C37" s="12" t="inlineStr">
        <is>
          <t>Activité 36</t>
        </is>
      </c>
      <c r="D37" s="10" t="inlineStr">
        <is>
          <t>Développement</t>
        </is>
      </c>
      <c r="E37" s="13" t="n">
        <v>1.5</v>
      </c>
      <c r="F37" s="10" t="inlineStr">
        <is>
          <t>Thomas Petit</t>
        </is>
      </c>
      <c r="G37" s="6" t="inlineStr">
        <is>
          <t>En cours</t>
        </is>
      </c>
      <c r="H37" s="10" t="inlineStr">
        <is>
          <t>Moyenne</t>
        </is>
      </c>
      <c r="I37" s="12" t="inlineStr">
        <is>
          <t>Détails activité 36</t>
        </is>
      </c>
      <c r="J37" s="15" t="n">
        <v>3702</v>
      </c>
      <c r="K37" s="16" t="n">
        <v>32</v>
      </c>
    </row>
    <row r="38">
      <c r="A38" s="2" t="n">
        <v>37</v>
      </c>
      <c r="B38" s="3" t="n">
        <v>46085.29033812899</v>
      </c>
      <c r="C38" s="4" t="inlineStr">
        <is>
          <t>Activité 37</t>
        </is>
      </c>
      <c r="D38" s="2" t="inlineStr">
        <is>
          <t>Support Client</t>
        </is>
      </c>
      <c r="E38" s="5" t="n">
        <v>5.9</v>
      </c>
      <c r="F38" s="2" t="inlineStr">
        <is>
          <t>Pierre Dubois</t>
        </is>
      </c>
      <c r="G38" s="18" t="inlineStr">
        <is>
          <t>Terminé</t>
        </is>
      </c>
      <c r="H38" s="7" t="inlineStr">
        <is>
          <t>Haute</t>
        </is>
      </c>
      <c r="I38" s="4" t="inlineStr">
        <is>
          <t>Détails activité 37</t>
        </is>
      </c>
      <c r="J38" s="8" t="n">
        <v>3074</v>
      </c>
      <c r="K38" s="9" t="n">
        <v>28</v>
      </c>
    </row>
    <row r="39">
      <c r="A39" s="10" t="n">
        <v>38</v>
      </c>
      <c r="B39" s="11" t="n">
        <v>46122.29033812899</v>
      </c>
      <c r="C39" s="12" t="inlineStr">
        <is>
          <t>Activité 38</t>
        </is>
      </c>
      <c r="D39" s="10" t="inlineStr">
        <is>
          <t>Formation</t>
        </is>
      </c>
      <c r="E39" s="13" t="n">
        <v>5.6</v>
      </c>
      <c r="F39" s="10" t="inlineStr">
        <is>
          <t>Pierre Dubois</t>
        </is>
      </c>
      <c r="G39" s="18" t="inlineStr">
        <is>
          <t>Terminé</t>
        </is>
      </c>
      <c r="H39" s="17" t="inlineStr">
        <is>
          <t>Urgent</t>
        </is>
      </c>
      <c r="I39" s="12" t="inlineStr">
        <is>
          <t>Détails activité 38</t>
        </is>
      </c>
      <c r="J39" s="15" t="n">
        <v>1088</v>
      </c>
      <c r="K39" s="16" t="n">
        <v>73</v>
      </c>
    </row>
    <row r="40">
      <c r="A40" s="2" t="n">
        <v>39</v>
      </c>
      <c r="B40" s="3" t="n">
        <v>46105.29033812899</v>
      </c>
      <c r="C40" s="4" t="inlineStr">
        <is>
          <t>Activité 39</t>
        </is>
      </c>
      <c r="D40" s="2" t="inlineStr">
        <is>
          <t>Planification</t>
        </is>
      </c>
      <c r="E40" s="5" t="n">
        <v>7.8</v>
      </c>
      <c r="F40" s="2" t="inlineStr">
        <is>
          <t>Thomas Petit</t>
        </is>
      </c>
      <c r="G40" s="2" t="inlineStr">
        <is>
          <t>Non démarré</t>
        </is>
      </c>
      <c r="H40" s="2" t="inlineStr">
        <is>
          <t>Basse</t>
        </is>
      </c>
      <c r="I40" s="4" t="inlineStr">
        <is>
          <t>Détails activité 39</t>
        </is>
      </c>
      <c r="J40" s="8" t="n">
        <v>1279</v>
      </c>
      <c r="K40" s="9" t="n">
        <v>68</v>
      </c>
    </row>
    <row r="41">
      <c r="A41" s="10" t="n">
        <v>40</v>
      </c>
      <c r="B41" s="11" t="n">
        <v>46133.29033812899</v>
      </c>
      <c r="C41" s="12" t="inlineStr">
        <is>
          <t>Activité 40</t>
        </is>
      </c>
      <c r="D41" s="10" t="inlineStr">
        <is>
          <t>Planification</t>
        </is>
      </c>
      <c r="E41" s="13" t="n">
        <v>7.7</v>
      </c>
      <c r="F41" s="10" t="inlineStr">
        <is>
          <t>Sophie Bernard</t>
        </is>
      </c>
      <c r="G41" s="6" t="inlineStr">
        <is>
          <t>En cours</t>
        </is>
      </c>
      <c r="H41" s="10" t="inlineStr">
        <is>
          <t>Basse</t>
        </is>
      </c>
      <c r="I41" s="12" t="inlineStr">
        <is>
          <t>Détails activité 40</t>
        </is>
      </c>
      <c r="J41" s="15" t="n">
        <v>1783</v>
      </c>
      <c r="K41" s="16" t="n">
        <v>82</v>
      </c>
    </row>
    <row r="42">
      <c r="A42" s="2" t="n">
        <v>41</v>
      </c>
      <c r="B42" s="3" t="n">
        <v>46106.29033812899</v>
      </c>
      <c r="C42" s="4" t="inlineStr">
        <is>
          <t>Activité 41</t>
        </is>
      </c>
      <c r="D42" s="2" t="inlineStr">
        <is>
          <t>Formation</t>
        </is>
      </c>
      <c r="E42" s="5" t="n">
        <v>1.3</v>
      </c>
      <c r="F42" s="2" t="inlineStr">
        <is>
          <t>Marie Dupont</t>
        </is>
      </c>
      <c r="G42" s="2" t="inlineStr">
        <is>
          <t>Non démarré</t>
        </is>
      </c>
      <c r="H42" s="2" t="inlineStr">
        <is>
          <t>Basse</t>
        </is>
      </c>
      <c r="I42" s="4" t="inlineStr">
        <is>
          <t>Détails activité 41</t>
        </is>
      </c>
      <c r="J42" s="8" t="n">
        <v>1899</v>
      </c>
      <c r="K42" s="9" t="n">
        <v>35</v>
      </c>
    </row>
    <row r="43">
      <c r="A43" s="10" t="n">
        <v>42</v>
      </c>
      <c r="B43" s="11" t="n">
        <v>46091.29033812899</v>
      </c>
      <c r="C43" s="12" t="inlineStr">
        <is>
          <t>Activité 42</t>
        </is>
      </c>
      <c r="D43" s="10" t="inlineStr">
        <is>
          <t>Réunion</t>
        </is>
      </c>
      <c r="E43" s="13" t="n">
        <v>7.8</v>
      </c>
      <c r="F43" s="10" t="inlineStr">
        <is>
          <t>Sophie Bernard</t>
        </is>
      </c>
      <c r="G43" s="10" t="inlineStr">
        <is>
          <t>Non démarré</t>
        </is>
      </c>
      <c r="H43" s="10" t="inlineStr">
        <is>
          <t>Basse</t>
        </is>
      </c>
      <c r="I43" s="12" t="inlineStr">
        <is>
          <t>Détails activité 42</t>
        </is>
      </c>
      <c r="J43" s="15" t="n">
        <v>1194</v>
      </c>
      <c r="K43" s="16" t="n">
        <v>73</v>
      </c>
    </row>
    <row r="44">
      <c r="A44" s="2" t="n">
        <v>43</v>
      </c>
      <c r="B44" s="3" t="n">
        <v>46103.29033812899</v>
      </c>
      <c r="C44" s="4" t="inlineStr">
        <is>
          <t>Activité 43</t>
        </is>
      </c>
      <c r="D44" s="2" t="inlineStr">
        <is>
          <t>Support Client</t>
        </is>
      </c>
      <c r="E44" s="5" t="n">
        <v>7.9</v>
      </c>
      <c r="F44" s="2" t="inlineStr">
        <is>
          <t>Claire Leroy</t>
        </is>
      </c>
      <c r="G44" s="2" t="inlineStr">
        <is>
          <t>Non démarré</t>
        </is>
      </c>
      <c r="H44" s="17" t="inlineStr">
        <is>
          <t>Urgent</t>
        </is>
      </c>
      <c r="I44" s="4" t="inlineStr">
        <is>
          <t>Détails activité 43</t>
        </is>
      </c>
      <c r="J44" s="8" t="n">
        <v>2469</v>
      </c>
      <c r="K44" s="9" t="n">
        <v>55</v>
      </c>
    </row>
    <row r="45">
      <c r="A45" s="10" t="n">
        <v>44</v>
      </c>
      <c r="B45" s="11" t="n">
        <v>46141.29033812899</v>
      </c>
      <c r="C45" s="12" t="inlineStr">
        <is>
          <t>Activité 44</t>
        </is>
      </c>
      <c r="D45" s="10" t="inlineStr">
        <is>
          <t>Documentation</t>
        </is>
      </c>
      <c r="E45" s="13" t="n">
        <v>1.6</v>
      </c>
      <c r="F45" s="10" t="inlineStr">
        <is>
          <t>Sophie Bernard</t>
        </is>
      </c>
      <c r="G45" s="14" t="inlineStr">
        <is>
          <t>Annulé</t>
        </is>
      </c>
      <c r="H45" s="10" t="inlineStr">
        <is>
          <t>Moyenne</t>
        </is>
      </c>
      <c r="I45" s="12" t="inlineStr">
        <is>
          <t>Détails activité 44</t>
        </is>
      </c>
      <c r="J45" s="15" t="n">
        <v>3037</v>
      </c>
      <c r="K45" s="16" t="n">
        <v>26</v>
      </c>
    </row>
    <row r="46">
      <c r="A46" s="2" t="n">
        <v>45</v>
      </c>
      <c r="B46" s="3" t="n">
        <v>46132.29033812899</v>
      </c>
      <c r="C46" s="4" t="inlineStr">
        <is>
          <t>Activité 45</t>
        </is>
      </c>
      <c r="D46" s="2" t="inlineStr">
        <is>
          <t>Formation</t>
        </is>
      </c>
      <c r="E46" s="5" t="n">
        <v>0.9</v>
      </c>
      <c r="F46" s="2" t="inlineStr">
        <is>
          <t>Thomas Petit</t>
        </is>
      </c>
      <c r="G46" s="6" t="inlineStr">
        <is>
          <t>En cours</t>
        </is>
      </c>
      <c r="H46" s="17" t="inlineStr">
        <is>
          <t>Urgent</t>
        </is>
      </c>
      <c r="I46" s="4" t="inlineStr">
        <is>
          <t>Détails activité 45</t>
        </is>
      </c>
      <c r="J46" s="8" t="n">
        <v>1047</v>
      </c>
      <c r="K46" s="9" t="n">
        <v>26</v>
      </c>
    </row>
    <row r="47">
      <c r="A47" s="10" t="n">
        <v>46</v>
      </c>
      <c r="B47" s="11" t="n">
        <v>46082.29033812899</v>
      </c>
      <c r="C47" s="12" t="inlineStr">
        <is>
          <t>Activité 46</t>
        </is>
      </c>
      <c r="D47" s="10" t="inlineStr">
        <is>
          <t>Maintenance</t>
        </is>
      </c>
      <c r="E47" s="13" t="n">
        <v>2.7</v>
      </c>
      <c r="F47" s="10" t="inlineStr">
        <is>
          <t>Claire Leroy</t>
        </is>
      </c>
      <c r="G47" s="6" t="inlineStr">
        <is>
          <t>En cours</t>
        </is>
      </c>
      <c r="H47" s="7" t="inlineStr">
        <is>
          <t>Haute</t>
        </is>
      </c>
      <c r="I47" s="12" t="inlineStr">
        <is>
          <t>Détails activité 46</t>
        </is>
      </c>
      <c r="J47" s="15" t="n">
        <v>121</v>
      </c>
      <c r="K47" s="16" t="n">
        <v>67</v>
      </c>
    </row>
    <row r="48">
      <c r="A48" s="2" t="n">
        <v>47</v>
      </c>
      <c r="B48" s="3" t="n">
        <v>46107.29033812899</v>
      </c>
      <c r="C48" s="4" t="inlineStr">
        <is>
          <t>Activité 47</t>
        </is>
      </c>
      <c r="D48" s="2" t="inlineStr">
        <is>
          <t>Formation</t>
        </is>
      </c>
      <c r="E48" s="5" t="n">
        <v>5.9</v>
      </c>
      <c r="F48" s="2" t="inlineStr">
        <is>
          <t>Claire Leroy</t>
        </is>
      </c>
      <c r="G48" s="7" t="inlineStr">
        <is>
          <t>En attente</t>
        </is>
      </c>
      <c r="H48" s="2" t="inlineStr">
        <is>
          <t>Basse</t>
        </is>
      </c>
      <c r="I48" s="4" t="inlineStr">
        <is>
          <t>Détails activité 47</t>
        </is>
      </c>
      <c r="J48" s="8" t="n">
        <v>4385</v>
      </c>
      <c r="K48" s="9" t="n">
        <v>36</v>
      </c>
    </row>
    <row r="49">
      <c r="A49" s="10" t="n">
        <v>48</v>
      </c>
      <c r="B49" s="11" t="n">
        <v>46116.29033812899</v>
      </c>
      <c r="C49" s="12" t="inlineStr">
        <is>
          <t>Activité 48</t>
        </is>
      </c>
      <c r="D49" s="10" t="inlineStr">
        <is>
          <t>Formation</t>
        </is>
      </c>
      <c r="E49" s="13" t="n">
        <v>5</v>
      </c>
      <c r="F49" s="10" t="inlineStr">
        <is>
          <t>Pierre Dubois</t>
        </is>
      </c>
      <c r="G49" s="18" t="inlineStr">
        <is>
          <t>Terminé</t>
        </is>
      </c>
      <c r="H49" s="10" t="inlineStr">
        <is>
          <t>Moyenne</t>
        </is>
      </c>
      <c r="I49" s="12" t="inlineStr">
        <is>
          <t>Détails activité 48</t>
        </is>
      </c>
      <c r="J49" s="15" t="n">
        <v>3668</v>
      </c>
      <c r="K49" s="16" t="n">
        <v>30</v>
      </c>
    </row>
    <row r="50">
      <c r="A50" s="2" t="n">
        <v>49</v>
      </c>
      <c r="B50" s="3" t="n">
        <v>46126.29033812899</v>
      </c>
      <c r="C50" s="4" t="inlineStr">
        <is>
          <t>Activité 49</t>
        </is>
      </c>
      <c r="D50" s="2" t="inlineStr">
        <is>
          <t>Documentation</t>
        </is>
      </c>
      <c r="E50" s="5" t="n">
        <v>6.3</v>
      </c>
      <c r="F50" s="2" t="inlineStr">
        <is>
          <t>Jean Martin</t>
        </is>
      </c>
      <c r="G50" s="7" t="inlineStr">
        <is>
          <t>En attente</t>
        </is>
      </c>
      <c r="H50" s="17" t="inlineStr">
        <is>
          <t>Urgent</t>
        </is>
      </c>
      <c r="I50" s="4" t="inlineStr">
        <is>
          <t>Détails activité 49</t>
        </is>
      </c>
      <c r="J50" s="8" t="n">
        <v>768</v>
      </c>
      <c r="K50" s="9" t="n">
        <v>51</v>
      </c>
    </row>
    <row r="51">
      <c r="A51" s="10" t="n">
        <v>50</v>
      </c>
      <c r="B51" s="11" t="n">
        <v>46110.29033812899</v>
      </c>
      <c r="C51" s="12" t="inlineStr">
        <is>
          <t>Activité 50</t>
        </is>
      </c>
      <c r="D51" s="10" t="inlineStr">
        <is>
          <t>Support Client</t>
        </is>
      </c>
      <c r="E51" s="13" t="n">
        <v>1.5</v>
      </c>
      <c r="F51" s="10" t="inlineStr">
        <is>
          <t>Jean Martin</t>
        </is>
      </c>
      <c r="G51" s="6" t="inlineStr">
        <is>
          <t>En cours</t>
        </is>
      </c>
      <c r="H51" s="10" t="inlineStr">
        <is>
          <t>Basse</t>
        </is>
      </c>
      <c r="I51" s="12" t="inlineStr">
        <is>
          <t>Détails activité 50</t>
        </is>
      </c>
      <c r="J51" s="15" t="n">
        <v>3956</v>
      </c>
      <c r="K51" s="16" t="n">
        <v>27</v>
      </c>
    </row>
  </sheetData>
  <autoFilter ref="A1:K51"/>
  <conditionalFormatting sqref="K2:K100">
    <cfRule type="dataBar" priority="1">
      <dataBar showValue="1">
        <cfvo type="num" val="0"/>
        <cfvo type="num" val="100"/>
        <color rgb="003B82F6"/>
      </dataBar>
    </cfRule>
  </conditionalFormatting>
  <dataValidations count="4">
    <dataValidation sqref="D2:D100" showErrorMessage="1" showInputMessage="1" allowBlank="0" type="list">
      <formula1>"Réunion,Développement,Formation,Support Client,Planification,Documentation,Test,Maintenance"</formula1>
    </dataValidation>
    <dataValidation sqref="G2:G100" showErrorMessage="1" showInputMessage="1" allowBlank="0" type="list">
      <formula1>"Non démarré,En cours,Terminé,En attente,Annulé"</formula1>
    </dataValidation>
    <dataValidation sqref="H2:H100" showErrorMessage="1" showInputMessage="1" allowBlank="0" type="list">
      <formula1>"Haute,Moyenne,Basse,Urgent"</formula1>
    </dataValidation>
    <dataValidation sqref="F2:F100" showErrorMessage="1" showInputMessage="1" allowBlank="0" type="list">
      <formula1>"Marie Dupont,Jean Martin,Sophie Bernard,Pierre Dubois,Claire Leroy,Thomas Petit"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</cols>
  <sheetData>
    <row r="1" ht="35" customHeight="1">
      <c r="A1" s="19" t="inlineStr">
        <is>
          <t>GUIDE D'UTILISATION - SUIVI D'ACTIVITÉ</t>
        </is>
      </c>
    </row>
    <row r="2">
      <c r="A2" s="20" t="inlineStr"/>
      <c r="B2" s="20" t="inlineStr"/>
      <c r="C2" s="20" t="inlineStr"/>
      <c r="D2" s="20" t="inlineStr"/>
    </row>
    <row r="3">
      <c r="A3" s="21" t="inlineStr">
        <is>
          <t>Section</t>
        </is>
      </c>
      <c r="B3" s="21" t="inlineStr">
        <is>
          <t>Description</t>
        </is>
      </c>
      <c r="C3" s="21" t="inlineStr"/>
      <c r="D3" s="21" t="inlineStr"/>
    </row>
    <row r="4">
      <c r="A4" s="20" t="inlineStr"/>
      <c r="B4" s="20" t="inlineStr"/>
      <c r="C4" s="20" t="inlineStr"/>
      <c r="D4" s="20" t="inlineStr"/>
    </row>
    <row r="5">
      <c r="A5" s="21" t="inlineStr">
        <is>
          <t>1. PRÉSENTATION</t>
        </is>
      </c>
      <c r="B5" s="20" t="inlineStr"/>
      <c r="C5" s="20" t="inlineStr"/>
      <c r="D5" s="20" t="inlineStr"/>
    </row>
    <row r="6">
      <c r="A6" s="20" t="inlineStr"/>
      <c r="B6" s="20" t="inlineStr">
        <is>
          <t>Ce modèle permet de suivre vos activités quotidiennes avec :</t>
        </is>
      </c>
      <c r="C6" s="20" t="inlineStr"/>
      <c r="D6" s="20" t="inlineStr"/>
    </row>
    <row r="7">
      <c r="A7" s="20" t="inlineStr"/>
      <c r="B7" s="20" t="inlineStr">
        <is>
          <t>• Suivi détaillé de chaque activité</t>
        </is>
      </c>
      <c r="C7" s="20" t="inlineStr"/>
      <c r="D7" s="20" t="inlineStr"/>
    </row>
    <row r="8">
      <c r="A8" s="20" t="inlineStr"/>
      <c r="B8" s="20" t="inlineStr">
        <is>
          <t>• Catégorisation et priorisation</t>
        </is>
      </c>
      <c r="C8" s="20" t="inlineStr"/>
      <c r="D8" s="20" t="inlineStr"/>
    </row>
    <row r="9">
      <c r="A9" s="20" t="inlineStr"/>
      <c r="B9" s="20" t="inlineStr">
        <is>
          <t>• Gestion du temps et des budgets</t>
        </is>
      </c>
      <c r="C9" s="20" t="inlineStr"/>
      <c r="D9" s="20" t="inlineStr"/>
    </row>
    <row r="10">
      <c r="A10" s="20" t="inlineStr"/>
      <c r="B10" s="20" t="inlineStr">
        <is>
          <t>• Tableaux de bord statistiques automatiques</t>
        </is>
      </c>
      <c r="C10" s="20" t="inlineStr"/>
      <c r="D10" s="20" t="inlineStr"/>
    </row>
    <row r="11">
      <c r="A11" s="20" t="inlineStr"/>
      <c r="B11" s="20" t="inlineStr"/>
      <c r="C11" s="20" t="inlineStr"/>
      <c r="D11" s="20" t="inlineStr"/>
    </row>
    <row r="12">
      <c r="A12" s="21" t="inlineStr">
        <is>
          <t>2. FEUILLE SUIVI D'ACTIVITÉ</t>
        </is>
      </c>
      <c r="B12" s="20" t="inlineStr"/>
      <c r="C12" s="20" t="inlineStr"/>
      <c r="D12" s="20" t="inlineStr"/>
    </row>
    <row r="13">
      <c r="A13" s="20" t="inlineStr"/>
      <c r="B13" s="20" t="inlineStr">
        <is>
          <t>Champs disponibles :</t>
        </is>
      </c>
      <c r="C13" s="20" t="inlineStr"/>
      <c r="D13" s="20" t="inlineStr"/>
    </row>
    <row r="14">
      <c r="A14" s="20" t="inlineStr"/>
      <c r="B14" s="20" t="inlineStr">
        <is>
          <t>• N° : Numéro d'activité (automatique)</t>
        </is>
      </c>
      <c r="C14" s="20" t="inlineStr"/>
      <c r="D14" s="20" t="inlineStr"/>
    </row>
    <row r="15">
      <c r="A15" s="20" t="inlineStr"/>
      <c r="B15" s="20" t="inlineStr">
        <is>
          <t>• Date : Date de l'activité</t>
        </is>
      </c>
      <c r="C15" s="20" t="inlineStr"/>
      <c r="D15" s="20" t="inlineStr"/>
    </row>
    <row r="16">
      <c r="A16" s="20" t="inlineStr"/>
      <c r="B16" s="20" t="inlineStr">
        <is>
          <t>• Activité : Nom/description de l'activité</t>
        </is>
      </c>
      <c r="C16" s="20" t="inlineStr"/>
      <c r="D16" s="20" t="inlineStr"/>
    </row>
    <row r="17">
      <c r="A17" s="20" t="inlineStr"/>
      <c r="B17" s="20" t="inlineStr">
        <is>
          <t>• Catégorie : Type d'activité (liste déroulante)</t>
        </is>
      </c>
      <c r="C17" s="20" t="inlineStr"/>
      <c r="D17" s="20" t="inlineStr"/>
    </row>
    <row r="18">
      <c r="A18" s="20" t="inlineStr"/>
      <c r="B18" s="20" t="inlineStr">
        <is>
          <t>• Durée : Temps passé en heures</t>
        </is>
      </c>
      <c r="C18" s="20" t="inlineStr"/>
      <c r="D18" s="20" t="inlineStr"/>
    </row>
    <row r="19">
      <c r="A19" s="20" t="inlineStr"/>
      <c r="B19" s="20" t="inlineStr">
        <is>
          <t>• Responsable : Personne en charge (liste déroulante)</t>
        </is>
      </c>
      <c r="C19" s="20" t="inlineStr"/>
      <c r="D19" s="20" t="inlineStr"/>
    </row>
    <row r="20">
      <c r="A20" s="20" t="inlineStr"/>
      <c r="B20" s="20" t="inlineStr">
        <is>
          <t>• Statut : État d'avancement (liste déroulante)</t>
        </is>
      </c>
      <c r="C20" s="20" t="inlineStr"/>
      <c r="D20" s="20" t="inlineStr"/>
    </row>
    <row r="21">
      <c r="A21" s="20" t="inlineStr"/>
      <c r="B21" s="20" t="inlineStr">
        <is>
          <t>• Priorité : Niveau de priorité (liste déroulante)</t>
        </is>
      </c>
      <c r="C21" s="20" t="inlineStr"/>
      <c r="D21" s="20" t="inlineStr"/>
    </row>
    <row r="22">
      <c r="A22" s="20" t="inlineStr"/>
      <c r="B22" s="20" t="inlineStr">
        <is>
          <t>• Commentaires : Notes additionnelles</t>
        </is>
      </c>
      <c r="C22" s="20" t="inlineStr"/>
      <c r="D22" s="20" t="inlineStr"/>
    </row>
    <row r="23">
      <c r="A23" s="20" t="inlineStr"/>
      <c r="B23" s="20" t="inlineStr">
        <is>
          <t>• Budget : Coût associé en euros</t>
        </is>
      </c>
      <c r="C23" s="20" t="inlineStr"/>
      <c r="D23" s="20" t="inlineStr"/>
    </row>
    <row r="24">
      <c r="A24" s="20" t="inlineStr"/>
      <c r="B24" s="20" t="inlineStr">
        <is>
          <t>• Avancement : Pourcentage de réalisation (0-100)</t>
        </is>
      </c>
      <c r="C24" s="20" t="inlineStr"/>
      <c r="D24" s="20" t="inlineStr"/>
    </row>
    <row r="25">
      <c r="A25" s="20" t="inlineStr"/>
      <c r="B25" s="20" t="inlineStr"/>
      <c r="C25" s="20" t="inlineStr"/>
      <c r="D25" s="20" t="inlineStr"/>
    </row>
    <row r="26">
      <c r="A26" s="21" t="inlineStr">
        <is>
          <t>3. CODES COULEUR</t>
        </is>
      </c>
      <c r="B26" s="20" t="inlineStr"/>
      <c r="C26" s="20" t="inlineStr"/>
      <c r="D26" s="20" t="inlineStr"/>
    </row>
    <row r="27">
      <c r="A27" s="20" t="inlineStr"/>
      <c r="B27" s="20" t="inlineStr">
        <is>
          <t>Statuts :</t>
        </is>
      </c>
      <c r="C27" s="20" t="inlineStr"/>
      <c r="D27" s="20" t="inlineStr"/>
    </row>
    <row r="28">
      <c r="A28" s="20" t="inlineStr"/>
      <c r="B28" s="20" t="inlineStr">
        <is>
          <t>• Vert : Terminé</t>
        </is>
      </c>
      <c r="C28" s="20" t="inlineStr"/>
      <c r="D28" s="20" t="inlineStr"/>
    </row>
    <row r="29">
      <c r="A29" s="20" t="inlineStr"/>
      <c r="B29" s="20" t="inlineStr">
        <is>
          <t>• Bleu : En cours</t>
        </is>
      </c>
      <c r="C29" s="20" t="inlineStr"/>
      <c r="D29" s="20" t="inlineStr"/>
    </row>
    <row r="30">
      <c r="A30" s="20" t="inlineStr"/>
      <c r="B30" s="20" t="inlineStr">
        <is>
          <t>• Orange : En attente</t>
        </is>
      </c>
      <c r="C30" s="20" t="inlineStr"/>
      <c r="D30" s="20" t="inlineStr"/>
    </row>
    <row r="31">
      <c r="A31" s="20" t="inlineStr"/>
      <c r="B31" s="20" t="inlineStr">
        <is>
          <t>• Rouge : Annulé</t>
        </is>
      </c>
      <c r="C31" s="20" t="inlineStr"/>
      <c r="D31" s="20" t="inlineStr"/>
    </row>
    <row r="32">
      <c r="A32" s="20" t="inlineStr"/>
      <c r="B32" s="20" t="inlineStr"/>
      <c r="C32" s="20" t="inlineStr"/>
      <c r="D32" s="20" t="inlineStr"/>
    </row>
    <row r="33">
      <c r="A33" s="20" t="inlineStr"/>
      <c r="B33" s="20" t="inlineStr">
        <is>
          <t>Priorités :</t>
        </is>
      </c>
      <c r="C33" s="20" t="inlineStr"/>
      <c r="D33" s="20" t="inlineStr"/>
    </row>
    <row r="34">
      <c r="A34" s="20" t="inlineStr"/>
      <c r="B34" s="20" t="inlineStr">
        <is>
          <t>• Rouge foncé : Urgent</t>
        </is>
      </c>
      <c r="C34" s="20" t="inlineStr"/>
      <c r="D34" s="20" t="inlineStr"/>
    </row>
    <row r="35">
      <c r="A35" s="20" t="inlineStr"/>
      <c r="B35" s="20" t="inlineStr">
        <is>
          <t>• Orange : Haute</t>
        </is>
      </c>
      <c r="C35" s="20" t="inlineStr"/>
      <c r="D35" s="20" t="inlineStr"/>
    </row>
    <row r="36">
      <c r="A36" s="20" t="inlineStr"/>
      <c r="B36" s="20" t="inlineStr"/>
      <c r="C36" s="20" t="inlineStr"/>
      <c r="D36" s="20" t="inlineStr"/>
    </row>
    <row r="37">
      <c r="A37" s="21" t="inlineStr">
        <is>
          <t>4. STATISTIQUES</t>
        </is>
      </c>
      <c r="B37" s="20" t="inlineStr"/>
      <c r="C37" s="20" t="inlineStr"/>
      <c r="D37" s="20" t="inlineStr"/>
    </row>
    <row r="38">
      <c r="A38" s="20" t="inlineStr"/>
      <c r="B38" s="20" t="inlineStr">
        <is>
          <t>La feuille Statistiques affiche :</t>
        </is>
      </c>
      <c r="C38" s="20" t="inlineStr"/>
      <c r="D38" s="20" t="inlineStr"/>
    </row>
    <row r="39">
      <c r="A39" s="20" t="inlineStr"/>
      <c r="B39" s="20" t="inlineStr">
        <is>
          <t>• Indicateurs clés de performance</t>
        </is>
      </c>
      <c r="C39" s="20" t="inlineStr"/>
      <c r="D39" s="20" t="inlineStr"/>
    </row>
    <row r="40">
      <c r="A40" s="20" t="inlineStr"/>
      <c r="B40" s="20" t="inlineStr">
        <is>
          <t>• Comparaison objectifs vs réalisations</t>
        </is>
      </c>
      <c r="C40" s="20" t="inlineStr"/>
      <c r="D40" s="20" t="inlineStr"/>
    </row>
    <row r="41">
      <c r="A41" s="20" t="inlineStr"/>
      <c r="B41" s="20" t="inlineStr">
        <is>
          <t>• Graphiques de répartition</t>
        </is>
      </c>
      <c r="C41" s="20" t="inlineStr"/>
      <c r="D41" s="20" t="inlineStr"/>
    </row>
    <row r="42">
      <c r="A42" s="20" t="inlineStr"/>
      <c r="B42" s="20" t="inlineStr">
        <is>
          <t>• Analyse par catégorie et responsable</t>
        </is>
      </c>
      <c r="C42" s="20" t="inlineStr"/>
      <c r="D42" s="20" t="inlineStr"/>
    </row>
    <row r="43">
      <c r="A43" s="20" t="inlineStr"/>
      <c r="B43" s="20" t="inlineStr"/>
      <c r="C43" s="20" t="inlineStr"/>
      <c r="D43" s="20" t="inlineStr"/>
    </row>
    <row r="44">
      <c r="A44" s="21" t="inlineStr">
        <is>
          <t>5. UTILISATION</t>
        </is>
      </c>
      <c r="B44" s="20" t="inlineStr"/>
      <c r="C44" s="20" t="inlineStr"/>
      <c r="D44" s="20" t="inlineStr"/>
    </row>
    <row r="45">
      <c r="A45" s="20" t="inlineStr"/>
      <c r="B45" s="21" t="inlineStr">
        <is>
          <t>1. Remplissez les informations d'activité</t>
        </is>
      </c>
      <c r="C45" s="20" t="inlineStr"/>
      <c r="D45" s="20" t="inlineStr"/>
    </row>
    <row r="46">
      <c r="A46" s="20" t="inlineStr"/>
      <c r="B46" s="21" t="inlineStr">
        <is>
          <t>2. Utilisez les listes déroulantes pour la cohérence</t>
        </is>
      </c>
      <c r="C46" s="20" t="inlineStr"/>
      <c r="D46" s="20" t="inlineStr"/>
    </row>
    <row r="47">
      <c r="A47" s="20" t="inlineStr"/>
      <c r="B47" s="21" t="inlineStr">
        <is>
          <t>3. Mettez à jour l'avancement régulièrement</t>
        </is>
      </c>
      <c r="C47" s="20" t="inlineStr"/>
      <c r="D47" s="20" t="inlineStr"/>
    </row>
    <row r="48">
      <c r="A48" s="20" t="inlineStr"/>
      <c r="B48" s="21" t="inlineStr">
        <is>
          <t>4. Consultez les statistiques pour le pilotage</t>
        </is>
      </c>
      <c r="C48" s="20" t="inlineStr"/>
      <c r="D48" s="20" t="inlineStr"/>
    </row>
    <row r="49">
      <c r="A49" s="20" t="inlineStr"/>
      <c r="B49" s="21" t="inlineStr">
        <is>
          <t>5. Filtrez et triez selon vos besoins</t>
        </is>
      </c>
      <c r="C49" s="20" t="inlineStr"/>
      <c r="D49" s="20" t="inlineStr"/>
    </row>
    <row r="50">
      <c r="A50" s="20" t="inlineStr"/>
      <c r="B50" s="20" t="inlineStr"/>
      <c r="C50" s="20" t="inlineStr"/>
      <c r="D50" s="20" t="inlineStr"/>
    </row>
    <row r="51">
      <c r="A51" s="21" t="inlineStr">
        <is>
          <t>6. CONSEILS</t>
        </is>
      </c>
      <c r="B51" s="20" t="inlineStr"/>
      <c r="C51" s="20" t="inlineStr"/>
      <c r="D51" s="20" t="inlineStr"/>
    </row>
    <row r="52">
      <c r="A52" s="20" t="inlineStr"/>
      <c r="B52" s="20" t="inlineStr">
        <is>
          <t>• Mettez à jour quotidiennement</t>
        </is>
      </c>
      <c r="C52" s="20" t="inlineStr"/>
      <c r="D52" s="20" t="inlineStr"/>
    </row>
    <row r="53">
      <c r="A53" s="20" t="inlineStr"/>
      <c r="B53" s="20" t="inlineStr">
        <is>
          <t>• Soyez précis dans les durées</t>
        </is>
      </c>
      <c r="C53" s="20" t="inlineStr"/>
      <c r="D53" s="20" t="inlineStr"/>
    </row>
    <row r="54">
      <c r="A54" s="20" t="inlineStr"/>
      <c r="B54" s="20" t="inlineStr">
        <is>
          <t>• Utilisez les commentaires pour le contexte</t>
        </is>
      </c>
      <c r="C54" s="20" t="inlineStr"/>
      <c r="D54" s="20" t="inlineStr"/>
    </row>
    <row r="55">
      <c r="A55" s="20" t="inlineStr"/>
      <c r="B55" s="20" t="inlineStr">
        <is>
          <t>• Revoyez les statistiques hebdomadairement</t>
        </is>
      </c>
      <c r="C55" s="20" t="inlineStr"/>
      <c r="D55" s="20" t="inlineStr"/>
    </row>
    <row r="56">
      <c r="A56" s="20" t="inlineStr"/>
      <c r="B56" s="20" t="inlineStr">
        <is>
          <t>• Ajustez les objectifs si nécessaire</t>
        </is>
      </c>
      <c r="C56" s="20" t="inlineStr"/>
      <c r="D56" s="20" t="inlineStr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 ht="30" customHeight="1">
      <c r="A1" s="19" t="inlineStr">
        <is>
          <t>TABLEAU DE BORD - STATISTIQUES</t>
        </is>
      </c>
    </row>
    <row r="3">
      <c r="A3" s="22" t="inlineStr">
        <is>
          <t>Indicateur</t>
        </is>
      </c>
      <c r="B3" s="22" t="inlineStr">
        <is>
          <t>Valeur</t>
        </is>
      </c>
      <c r="C3" s="22" t="inlineStr">
        <is>
          <t>Objectif</t>
        </is>
      </c>
      <c r="D3" s="22" t="inlineStr">
        <is>
          <t>Écart</t>
        </is>
      </c>
      <c r="E3" s="22" t="inlineStr">
        <is>
          <t>Performance</t>
        </is>
      </c>
    </row>
    <row r="4">
      <c r="A4" s="23" t="inlineStr">
        <is>
          <t>Total Activités</t>
        </is>
      </c>
      <c r="B4" s="24">
        <f>COUNTA('Suivi d''Activité'!A2:A51)</f>
        <v/>
      </c>
      <c r="C4" s="24" t="n">
        <v>50</v>
      </c>
      <c r="D4" s="24">
        <f>B4-C4</f>
        <v/>
      </c>
      <c r="E4" s="25">
        <f>B4/C4</f>
        <v/>
      </c>
    </row>
    <row r="5">
      <c r="A5" s="26" t="inlineStr">
        <is>
          <t>Activités Terminées</t>
        </is>
      </c>
      <c r="B5" s="27">
        <f>COUNTIF('Suivi d''Activité'!G2:G51,"Terminé")</f>
        <v/>
      </c>
      <c r="C5" s="27" t="n">
        <v>40</v>
      </c>
      <c r="D5" s="27">
        <f>B5-C5</f>
        <v/>
      </c>
      <c r="E5" s="25">
        <f>B5/C5</f>
        <v/>
      </c>
    </row>
    <row r="6">
      <c r="A6" s="23" t="inlineStr">
        <is>
          <t>Activités En Cours</t>
        </is>
      </c>
      <c r="B6" s="24">
        <f>COUNTIF('Suivi d''Activité'!G2:G51,"En cours")</f>
        <v/>
      </c>
      <c r="C6" s="24" t="n">
        <v>15</v>
      </c>
      <c r="D6" s="24">
        <f>B6-C6</f>
        <v/>
      </c>
      <c r="E6" s="25">
        <f>B6/C6</f>
        <v/>
      </c>
    </row>
    <row r="7">
      <c r="A7" s="26" t="inlineStr">
        <is>
          <t>Temps Total (heures)</t>
        </is>
      </c>
      <c r="B7" s="27">
        <f>SUM('Suivi d''Activité'!E2:E51)</f>
        <v/>
      </c>
      <c r="C7" s="27" t="n">
        <v>300</v>
      </c>
      <c r="D7" s="27">
        <f>B7-C7</f>
        <v/>
      </c>
      <c r="E7" s="25">
        <f>B7/C7</f>
        <v/>
      </c>
    </row>
    <row r="8">
      <c r="A8" s="23" t="inlineStr">
        <is>
          <t>Budget Total (€)</t>
        </is>
      </c>
      <c r="B8" s="28">
        <f>SUM('Suivi d''Activité'!J2:J51)</f>
        <v/>
      </c>
      <c r="C8" s="2" t="n">
        <v>150000</v>
      </c>
      <c r="D8" s="2">
        <f>B8-C8</f>
        <v/>
      </c>
      <c r="E8" s="25">
        <f>B8/C8</f>
        <v/>
      </c>
    </row>
    <row r="9">
      <c r="A9" s="26" t="inlineStr">
        <is>
          <t>Avancement Moyen (%)</t>
        </is>
      </c>
      <c r="B9" s="16">
        <f>AVERAGE('Suivi d''Activité'!K2:K51)</f>
        <v/>
      </c>
      <c r="C9" s="27" t="n">
        <v>75</v>
      </c>
      <c r="D9" s="27">
        <f>B9-C9</f>
        <v/>
      </c>
      <c r="E9" s="25">
        <f>B9/C9</f>
        <v/>
      </c>
    </row>
    <row r="12">
      <c r="A12" s="29" t="inlineStr">
        <is>
          <t>Répartition par Catégorie</t>
        </is>
      </c>
    </row>
    <row r="13">
      <c r="A13" s="30" t="inlineStr">
        <is>
          <t>Réunion</t>
        </is>
      </c>
      <c r="B13" s="10">
        <f>COUNTIF('Suivi d''Activité'!D2:D51,A13)</f>
        <v/>
      </c>
    </row>
    <row r="14">
      <c r="A14" s="31" t="inlineStr">
        <is>
          <t>Développement</t>
        </is>
      </c>
      <c r="B14" s="2">
        <f>COUNTIF('Suivi d''Activité'!D2:D51,A14)</f>
        <v/>
      </c>
    </row>
    <row r="15">
      <c r="A15" s="30" t="inlineStr">
        <is>
          <t>Formation</t>
        </is>
      </c>
      <c r="B15" s="10">
        <f>COUNTIF('Suivi d''Activité'!D2:D51,A15)</f>
        <v/>
      </c>
    </row>
    <row r="16">
      <c r="A16" s="31" t="inlineStr">
        <is>
          <t>Support Client</t>
        </is>
      </c>
      <c r="B16" s="2">
        <f>COUNTIF('Suivi d''Activité'!D2:D51,A16)</f>
        <v/>
      </c>
    </row>
    <row r="17">
      <c r="A17" s="30" t="inlineStr">
        <is>
          <t>Planification</t>
        </is>
      </c>
      <c r="B17" s="10">
        <f>COUNTIF('Suivi d''Activité'!D2:D51,A17)</f>
        <v/>
      </c>
    </row>
    <row r="18">
      <c r="A18" s="31" t="inlineStr">
        <is>
          <t>Documentation</t>
        </is>
      </c>
      <c r="B18" s="2">
        <f>COUNTIF('Suivi d''Activité'!D2:D51,A18)</f>
        <v/>
      </c>
    </row>
    <row r="19">
      <c r="A19" s="30" t="inlineStr">
        <is>
          <t>Test</t>
        </is>
      </c>
      <c r="B19" s="10">
        <f>COUNTIF('Suivi d''Activité'!D2:D51,A19)</f>
        <v/>
      </c>
    </row>
    <row r="20">
      <c r="A20" s="31" t="inlineStr">
        <is>
          <t>Maintenance</t>
        </is>
      </c>
      <c r="B20" s="2">
        <f>COUNTIF('Suivi d''Activité'!D2:D51,A20)</f>
        <v/>
      </c>
    </row>
    <row r="23">
      <c r="A23" s="29" t="inlineStr">
        <is>
          <t>Répartition par Responsable</t>
        </is>
      </c>
    </row>
    <row r="24">
      <c r="A24" s="31" t="inlineStr">
        <is>
          <t>Marie Dupont</t>
        </is>
      </c>
      <c r="B24" s="2">
        <f>COUNTIF('Suivi d''Activité'!F2:F51,A24)</f>
        <v/>
      </c>
    </row>
    <row r="25">
      <c r="A25" s="30" t="inlineStr">
        <is>
          <t>Jean Martin</t>
        </is>
      </c>
      <c r="B25" s="10">
        <f>COUNTIF('Suivi d''Activité'!F2:F51,A25)</f>
        <v/>
      </c>
    </row>
    <row r="26">
      <c r="A26" s="31" t="inlineStr">
        <is>
          <t>Sophie Bernard</t>
        </is>
      </c>
      <c r="B26" s="2">
        <f>COUNTIF('Suivi d''Activité'!F2:F51,A26)</f>
        <v/>
      </c>
    </row>
    <row r="27">
      <c r="A27" s="30" t="inlineStr">
        <is>
          <t>Pierre Dubois</t>
        </is>
      </c>
      <c r="B27" s="10">
        <f>COUNTIF('Suivi d''Activité'!F2:F51,A27)</f>
        <v/>
      </c>
    </row>
    <row r="28">
      <c r="A28" s="31" t="inlineStr">
        <is>
          <t>Claire Leroy</t>
        </is>
      </c>
      <c r="B28" s="2">
        <f>COUNTIF('Suivi d''Activité'!F2:F51,A28)</f>
        <v/>
      </c>
    </row>
    <row r="29">
      <c r="A29" s="30" t="inlineStr">
        <is>
          <t>Thomas Petit</t>
        </is>
      </c>
      <c r="B29" s="10">
        <f>COUNTIF('Suivi d''Activité'!F2:F51,A29)</f>
        <v/>
      </c>
    </row>
  </sheetData>
  <mergeCells count="3">
    <mergeCell ref="A1:E1"/>
    <mergeCell ref="A12:B12"/>
    <mergeCell ref="A23:B2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30" customHeight="1">
      <c r="A1" s="32" t="inlineStr">
        <is>
          <t>CONFIGURATION</t>
        </is>
      </c>
    </row>
    <row r="3">
      <c r="A3" s="33" t="inlineStr">
        <is>
          <t>Catégories d'Activités</t>
        </is>
      </c>
      <c r="B3" s="33" t="inlineStr">
        <is>
          <t>Statuts</t>
        </is>
      </c>
      <c r="C3" s="33" t="inlineStr">
        <is>
          <t>Priorités</t>
        </is>
      </c>
      <c r="D3" s="33" t="inlineStr">
        <is>
          <t>Responsables</t>
        </is>
      </c>
    </row>
    <row r="4">
      <c r="A4" s="30" t="inlineStr">
        <is>
          <t>Réunion</t>
        </is>
      </c>
      <c r="B4" s="30" t="inlineStr">
        <is>
          <t>Non démarré</t>
        </is>
      </c>
      <c r="C4" s="30" t="inlineStr">
        <is>
          <t>Haute</t>
        </is>
      </c>
      <c r="D4" s="30" t="inlineStr">
        <is>
          <t>Marie Dupont</t>
        </is>
      </c>
    </row>
    <row r="5">
      <c r="A5" s="30" t="inlineStr">
        <is>
          <t>Développement</t>
        </is>
      </c>
      <c r="B5" s="30" t="inlineStr">
        <is>
          <t>En cours</t>
        </is>
      </c>
      <c r="C5" s="30" t="inlineStr">
        <is>
          <t>Moyenne</t>
        </is>
      </c>
      <c r="D5" s="30" t="inlineStr">
        <is>
          <t>Jean Martin</t>
        </is>
      </c>
    </row>
    <row r="6">
      <c r="A6" s="30" t="inlineStr">
        <is>
          <t>Formation</t>
        </is>
      </c>
      <c r="B6" s="30" t="inlineStr">
        <is>
          <t>Terminé</t>
        </is>
      </c>
      <c r="C6" s="30" t="inlineStr">
        <is>
          <t>Basse</t>
        </is>
      </c>
      <c r="D6" s="30" t="inlineStr">
        <is>
          <t>Sophie Bernard</t>
        </is>
      </c>
    </row>
    <row r="7">
      <c r="A7" s="30" t="inlineStr">
        <is>
          <t>Support Client</t>
        </is>
      </c>
      <c r="B7" s="30" t="inlineStr">
        <is>
          <t>En attente</t>
        </is>
      </c>
      <c r="C7" s="30" t="inlineStr">
        <is>
          <t>Urgent</t>
        </is>
      </c>
      <c r="D7" s="30" t="inlineStr">
        <is>
          <t>Pierre Dubois</t>
        </is>
      </c>
    </row>
    <row r="8">
      <c r="A8" s="30" t="inlineStr">
        <is>
          <t>Planification</t>
        </is>
      </c>
      <c r="B8" s="30" t="inlineStr">
        <is>
          <t>Annulé</t>
        </is>
      </c>
      <c r="D8" s="30" t="inlineStr">
        <is>
          <t>Claire Leroy</t>
        </is>
      </c>
    </row>
    <row r="9">
      <c r="A9" s="30" t="inlineStr">
        <is>
          <t>Documentation</t>
        </is>
      </c>
      <c r="D9" s="30" t="inlineStr">
        <is>
          <t>Thomas Petit</t>
        </is>
      </c>
    </row>
    <row r="10">
      <c r="A10" s="30" t="inlineStr">
        <is>
          <t>Test</t>
        </is>
      </c>
    </row>
    <row r="11">
      <c r="A11" s="30" t="inlineStr">
        <is>
          <t>Maintenance</t>
        </is>
      </c>
    </row>
    <row r="15">
      <c r="A15" s="34" t="inlineStr">
        <is>
          <t>Objectifs</t>
        </is>
      </c>
      <c r="B15" s="34" t="inlineStr">
        <is>
          <t>Valeur</t>
        </is>
      </c>
    </row>
    <row r="16">
      <c r="A16" s="31" t="inlineStr">
        <is>
          <t>Total Activités cible</t>
        </is>
      </c>
      <c r="B16" s="2" t="n">
        <v>50</v>
      </c>
    </row>
    <row r="17">
      <c r="A17" s="30" t="inlineStr">
        <is>
          <t>Activités Terminées cible</t>
        </is>
      </c>
      <c r="B17" s="10" t="n">
        <v>40</v>
      </c>
    </row>
    <row r="18">
      <c r="A18" s="31" t="inlineStr">
        <is>
          <t>Activités En Cours cible</t>
        </is>
      </c>
      <c r="B18" s="2" t="n">
        <v>15</v>
      </c>
    </row>
    <row r="19">
      <c r="A19" s="30" t="inlineStr">
        <is>
          <t>Temps Total cible (h)</t>
        </is>
      </c>
      <c r="B19" s="10" t="n">
        <v>300</v>
      </c>
    </row>
    <row r="20">
      <c r="A20" s="31" t="inlineStr">
        <is>
          <t>Budget Total cible (€)</t>
        </is>
      </c>
      <c r="B20" s="2" t="n">
        <v>150000</v>
      </c>
    </row>
    <row r="21">
      <c r="A21" s="30" t="inlineStr">
        <is>
          <t>Avancement Moyen cible (%)</t>
        </is>
      </c>
      <c r="B21" s="10" t="n">
        <v>75</v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2026-03-30T06:58:05Z</dcterms:created>
  <dcterms:modified xmlns:dcterms="http://purl.org/dc/terms/" xmlns:xsi="http://www.w3.org/2001/XMLSchema-instance" xsi:type="dcterms:W3CDTF">2026-03-30T06:58:05Z</dcterms:modified>
</cp:coreProperties>
</file>